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kartverket-my.sharepoint.com/personal/june_breistein_kartverket_no/Documents/10-Vestland/Norge-digitalt-Vestland/Geodataplan/Geodataplan-VESTL-2025-28/"/>
    </mc:Choice>
  </mc:AlternateContent>
  <xr:revisionPtr revIDLastSave="3" documentId="8_{49F1962C-7AD2-4181-B8E2-8C3B1865179F}" xr6:coauthVersionLast="47" xr6:coauthVersionMax="47" xr10:uidLastSave="{FFA506DA-C03A-4841-9F25-51A6B54CEEAF}"/>
  <bookViews>
    <workbookView xWindow="-120" yWindow="-120" windowWidth="38640" windowHeight="21240" xr2:uid="{00000000-000D-0000-FFFF-FFFF00000000}"/>
  </bookViews>
  <sheets>
    <sheet name="Handlingsplan" sheetId="7" r:id="rId1"/>
    <sheet name="TiltakstyperKostnadskalkyle" sheetId="2" r:id="rId2"/>
    <sheet name="Partskoder" sheetId="3" r:id="rId3"/>
    <sheet name="Brukerveiledning" sheetId="5" r:id="rId4"/>
  </sheets>
  <definedNames>
    <definedName name="_xlnm._FilterDatabase" localSheetId="0" hidden="1">Handlingsplan!$B$14:$W$124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9" i="2" l="1"/>
  <c r="H9" i="7" l="1"/>
  <c r="Q10" i="2" l="1"/>
  <c r="Q8" i="2"/>
  <c r="J9" i="7" l="1"/>
  <c r="Q9" i="2"/>
  <c r="Q15" i="2" l="1"/>
  <c r="O9" i="7" l="1"/>
  <c r="R9" i="7"/>
  <c r="N9" i="7"/>
  <c r="K9" i="7"/>
  <c r="P9" i="7"/>
  <c r="S9" i="7"/>
  <c r="L9" i="7"/>
  <c r="Q9" i="7"/>
  <c r="W9" i="7"/>
  <c r="M9" i="7"/>
  <c r="Q16" i="2"/>
  <c r="Q5" i="2"/>
  <c r="Q18" i="2"/>
  <c r="Q17" i="2"/>
  <c r="Q12" i="2"/>
  <c r="Q14" i="2"/>
  <c r="Q13" i="2"/>
  <c r="Q11" i="2"/>
  <c r="Q7" i="2"/>
  <c r="Q6" i="2"/>
</calcChain>
</file>

<file path=xl/sharedStrings.xml><?xml version="1.0" encoding="utf-8"?>
<sst xmlns="http://schemas.openxmlformats.org/spreadsheetml/2006/main" count="777" uniqueCount="171">
  <si>
    <t>Fylke</t>
  </si>
  <si>
    <t>AR5</t>
  </si>
  <si>
    <t>FKB-C</t>
  </si>
  <si>
    <t>FKB-A</t>
  </si>
  <si>
    <t>Skråfoto</t>
  </si>
  <si>
    <t>FDV</t>
  </si>
  <si>
    <t>FKB-A-prosjekt inkludert ortofoto</t>
  </si>
  <si>
    <t>Omløp</t>
  </si>
  <si>
    <t>S</t>
  </si>
  <si>
    <t>Periodisk ajourføring AR5</t>
  </si>
  <si>
    <t>Skråfotoprosjekt</t>
  </si>
  <si>
    <t>FDV-avgift</t>
  </si>
  <si>
    <t>Prosjektnavn</t>
  </si>
  <si>
    <t>V</t>
  </si>
  <si>
    <t>E</t>
  </si>
  <si>
    <t>K</t>
  </si>
  <si>
    <t>T</t>
  </si>
  <si>
    <t>L</t>
  </si>
  <si>
    <t>B</t>
  </si>
  <si>
    <t>F</t>
  </si>
  <si>
    <t>Andre</t>
  </si>
  <si>
    <t>Statens vegvesen</t>
  </si>
  <si>
    <t>Nettselskap</t>
  </si>
  <si>
    <t>Kommuner</t>
  </si>
  <si>
    <t>Kartverket</t>
  </si>
  <si>
    <t>Telenor</t>
  </si>
  <si>
    <t>Landbruk</t>
  </si>
  <si>
    <t>BaneNOR</t>
  </si>
  <si>
    <t>NVE</t>
  </si>
  <si>
    <t>Forsvaret</t>
  </si>
  <si>
    <t>Samlepott for andre parter</t>
  </si>
  <si>
    <t>Tiltakskode</t>
  </si>
  <si>
    <t>Forklaring</t>
  </si>
  <si>
    <t>P  R  O  S  J  E  K  T  I  N  F  O</t>
  </si>
  <si>
    <t>K  O  S  T  N  A  D  E  R</t>
  </si>
  <si>
    <t>SUM</t>
  </si>
  <si>
    <t>Kalkylekostnad</t>
  </si>
  <si>
    <t>Oppstart-år</t>
  </si>
  <si>
    <t>Prosjekt-type</t>
  </si>
  <si>
    <t>Total-kostnad</t>
  </si>
  <si>
    <t>Kalkylekostnad = antatt pris pr km2 for de ulike prosjekttypene</t>
  </si>
  <si>
    <t xml:space="preserve">Kostnaden vil normalt variere rundt omkring i landet. </t>
  </si>
  <si>
    <t>Bruk gjennomsnittstall fra tidligere prosjekt i eget fylke</t>
  </si>
  <si>
    <t>FKB-C/D-prosjekt inkludert ortofoto</t>
  </si>
  <si>
    <t>Omløpsfotografering</t>
  </si>
  <si>
    <t>Ortofoto10</t>
  </si>
  <si>
    <t>Ortofoto20</t>
  </si>
  <si>
    <t>Eget ortofotoprosjekt GSD10</t>
  </si>
  <si>
    <t>Eget ortofotoprosjekt GSD20</t>
  </si>
  <si>
    <t>Kun felter i grønt er nødvendig å justere.</t>
  </si>
  <si>
    <t>Region</t>
  </si>
  <si>
    <t>Kommune(r)</t>
  </si>
  <si>
    <t>Antall</t>
  </si>
  <si>
    <t>Enhet</t>
  </si>
  <si>
    <t>Plan</t>
  </si>
  <si>
    <t>Planprosjekt</t>
  </si>
  <si>
    <t>Temadata</t>
  </si>
  <si>
    <t>Temadataprosjekt</t>
  </si>
  <si>
    <t>Kurs</t>
  </si>
  <si>
    <t>Kompetanseheving</t>
  </si>
  <si>
    <t>km2</t>
  </si>
  <si>
    <t>FM</t>
  </si>
  <si>
    <t>Fylkesmannen</t>
  </si>
  <si>
    <t>Fylkeskommunen</t>
  </si>
  <si>
    <t>FKB-B-blandet_stripe</t>
  </si>
  <si>
    <t>FKB-B-blandet_blokk</t>
  </si>
  <si>
    <t>FKB-B-spredt_stripe</t>
  </si>
  <si>
    <t>FKB-B-spredt_blokk</t>
  </si>
  <si>
    <t>FK</t>
  </si>
  <si>
    <t>NyeV</t>
  </si>
  <si>
    <t>Nye veier</t>
  </si>
  <si>
    <t>VL</t>
  </si>
  <si>
    <t>Midthordland</t>
  </si>
  <si>
    <t>Bergen</t>
  </si>
  <si>
    <t>Sunnhordland</t>
  </si>
  <si>
    <t>Sveio</t>
  </si>
  <si>
    <t xml:space="preserve">Bømlo </t>
  </si>
  <si>
    <t xml:space="preserve">Stord </t>
  </si>
  <si>
    <t xml:space="preserve">Fitjar </t>
  </si>
  <si>
    <t xml:space="preserve">Tysnes </t>
  </si>
  <si>
    <t>Hardanger Voss</t>
  </si>
  <si>
    <t>Ullensvang</t>
  </si>
  <si>
    <t>Eidfjord</t>
  </si>
  <si>
    <t>Eidfjord 2025</t>
  </si>
  <si>
    <t xml:space="preserve">Samnanger </t>
  </si>
  <si>
    <t>Austevoll</t>
  </si>
  <si>
    <t>Askøy</t>
  </si>
  <si>
    <t>Nordhordland</t>
  </si>
  <si>
    <t xml:space="preserve">Vaksdal </t>
  </si>
  <si>
    <t xml:space="preserve">Modalen </t>
  </si>
  <si>
    <t>Austrheim</t>
  </si>
  <si>
    <t>Osterøy</t>
  </si>
  <si>
    <t>Masfjorden</t>
  </si>
  <si>
    <t>Øygarden</t>
  </si>
  <si>
    <t>Fedje</t>
  </si>
  <si>
    <t xml:space="preserve">Ytre Sogn </t>
  </si>
  <si>
    <t>Høyanger</t>
  </si>
  <si>
    <t>Indre Sogn</t>
  </si>
  <si>
    <t xml:space="preserve">Vik </t>
  </si>
  <si>
    <t>Gulen</t>
  </si>
  <si>
    <t>Solund</t>
  </si>
  <si>
    <t xml:space="preserve">Hyllestad </t>
  </si>
  <si>
    <t>SF</t>
  </si>
  <si>
    <t>Sogndal</t>
  </si>
  <si>
    <t>Aurland</t>
  </si>
  <si>
    <t xml:space="preserve">Lærdal </t>
  </si>
  <si>
    <t>Årdal</t>
  </si>
  <si>
    <t>Luster</t>
  </si>
  <si>
    <t>Sunnfjord</t>
  </si>
  <si>
    <t>Askvoll</t>
  </si>
  <si>
    <t xml:space="preserve">Fjaler </t>
  </si>
  <si>
    <t>Nordfjord</t>
  </si>
  <si>
    <t>Bremanger</t>
  </si>
  <si>
    <t>Kinn</t>
  </si>
  <si>
    <t>Kinn (Vågsøy)</t>
  </si>
  <si>
    <t>Stad</t>
  </si>
  <si>
    <t>Kinn (Flora)</t>
  </si>
  <si>
    <t xml:space="preserve">Gloppen </t>
  </si>
  <si>
    <t xml:space="preserve">Stryn </t>
  </si>
  <si>
    <t>Bjørnafjorden</t>
  </si>
  <si>
    <t>Kvinnherad</t>
  </si>
  <si>
    <t>Voss herad</t>
  </si>
  <si>
    <t>Alver</t>
  </si>
  <si>
    <t>Mal original verdi</t>
  </si>
  <si>
    <r>
      <t xml:space="preserve">FKB-B-prosjekt inkludert ortofoto - blandet bebyggelse - kartlegging av mindre områder (typisk striper) </t>
    </r>
    <r>
      <rPr>
        <sz val="11"/>
        <color rgb="FF0070C0"/>
        <rFont val="Calibri"/>
        <family val="2"/>
        <scheme val="minor"/>
      </rPr>
      <t>- indre korridor</t>
    </r>
  </si>
  <si>
    <r>
      <t xml:space="preserve">FKB-B-prosjekt inkludert ortofoto - blandet bebyggelse - kartlegging over større områder (blokk) </t>
    </r>
    <r>
      <rPr>
        <sz val="11"/>
        <color rgb="FF0070C0"/>
        <rFont val="Calibri"/>
        <family val="2"/>
        <scheme val="minor"/>
      </rPr>
      <t>- ytre blokk mange bygg</t>
    </r>
  </si>
  <si>
    <r>
      <t>FKB-B-prosjekt inkludert ortofoto - spredt bebyggelse - kartlegging av mindre områder (typisk striper)</t>
    </r>
    <r>
      <rPr>
        <sz val="11"/>
        <color rgb="FF0070C0"/>
        <rFont val="Calibri"/>
        <family val="2"/>
        <scheme val="minor"/>
      </rPr>
      <t xml:space="preserve"> - indre korridor småområder i vanskeleg flyterreng</t>
    </r>
  </si>
  <si>
    <r>
      <t>FKB-B-prosjekt inkludert ortofoto - spredt bebyggelse - kartlegging over større områder (blokk)</t>
    </r>
    <r>
      <rPr>
        <sz val="11"/>
        <color rgb="FF0070C0"/>
        <rFont val="Calibri"/>
        <family val="2"/>
        <scheme val="minor"/>
      </rPr>
      <t xml:space="preserve"> - ytre blokk</t>
    </r>
  </si>
  <si>
    <t>GEODATAPLAN VESTLAND FYLKE</t>
  </si>
  <si>
    <t>Oversikt over samfinansierte aktivitetar</t>
  </si>
  <si>
    <t>Luster 2026</t>
  </si>
  <si>
    <t>Stryn 2026</t>
  </si>
  <si>
    <t>Ytre Sunnhordland og Austevoll 2026</t>
  </si>
  <si>
    <t>Aurland Årdal 2025</t>
  </si>
  <si>
    <t>Lærdal</t>
  </si>
  <si>
    <t>Vik</t>
  </si>
  <si>
    <t>Modalen</t>
  </si>
  <si>
    <t>Sunnfjord 2026</t>
  </si>
  <si>
    <t>Midthordland 2027</t>
  </si>
  <si>
    <t>Vaksdal Modalen 2027</t>
  </si>
  <si>
    <t>Sogn 2027</t>
  </si>
  <si>
    <t>Ytre Sogn og Sunnfjord 2027</t>
  </si>
  <si>
    <t>Kvam herad</t>
  </si>
  <si>
    <t>Sunnfjord (Førde sentrum)</t>
  </si>
  <si>
    <t>Vaksdal (på Osterøya)</t>
  </si>
  <si>
    <t>Ulvik herad</t>
  </si>
  <si>
    <t>Vaksdal</t>
  </si>
  <si>
    <t xml:space="preserve">Alver </t>
  </si>
  <si>
    <t>2022 verdiar</t>
  </si>
  <si>
    <t>Handlingsplan 2025-2028</t>
  </si>
  <si>
    <t>FKB-C Vestland nord</t>
  </si>
  <si>
    <t>Nordhordland Gulen 2025</t>
  </si>
  <si>
    <t>Stad Gloppen 2028</t>
  </si>
  <si>
    <t>Lærdal 2028</t>
  </si>
  <si>
    <t>Vaksdal Modalen 2028</t>
  </si>
  <si>
    <t>Samnanger Bjørnafjorden 2028</t>
  </si>
  <si>
    <t>Kinn (Flora, vindkraft)</t>
  </si>
  <si>
    <t>Kinn (Vågsøy fjell og kyst)</t>
  </si>
  <si>
    <t>Øygarden Askøy ortofoto 2025</t>
  </si>
  <si>
    <t>2024-2027</t>
  </si>
  <si>
    <t>Laser-by</t>
  </si>
  <si>
    <t>Laser-spredt</t>
  </si>
  <si>
    <t>Laser-skog</t>
  </si>
  <si>
    <t>Laser-infrastruktur</t>
  </si>
  <si>
    <t>Laser - By og bymessige strøk</t>
  </si>
  <si>
    <t>Laser - Spredt bebyggelse</t>
  </si>
  <si>
    <t>Laser - Skogbruksplan</t>
  </si>
  <si>
    <t>Laser - Infrastruktur</t>
  </si>
  <si>
    <t>Kinn 2028</t>
  </si>
  <si>
    <t>PR. DESEMBER 2024</t>
  </si>
  <si>
    <r>
      <rPr>
        <b/>
        <sz val="12"/>
        <color theme="1"/>
        <rFont val="Calibri"/>
        <family val="2"/>
        <scheme val="minor"/>
      </rPr>
      <t>Merknad om handlingsplanen:</t>
    </r>
    <r>
      <rPr>
        <sz val="12"/>
        <color theme="1"/>
        <rFont val="Calibri"/>
        <family val="2"/>
        <scheme val="minor"/>
      </rPr>
      <t xml:space="preserve"> Alle tal er innleiande og retningsvisande overslag inkludert mva. Bruk filterfunksjonane i linje 14 for å velje ut og summere opp kostnader i aktuell kommune, fagområde, årstall osv.</t>
    </r>
    <r>
      <rPr>
        <b/>
        <sz val="12"/>
        <color theme="1"/>
        <rFont val="Calibri"/>
        <family val="2"/>
        <scheme val="minor"/>
      </rPr>
      <t xml:space="preserve"> Laserskanning:</t>
    </r>
    <r>
      <rPr>
        <sz val="12"/>
        <color theme="1"/>
        <rFont val="Calibri"/>
        <family val="2"/>
        <scheme val="minor"/>
      </rPr>
      <t xml:space="preserve"> Konkrete områder for laserskanning av høgdegrunnlag er ikkje meldt inn og ligg ikkje inne i planen, det er venta supplering av ei del laserskanning når Geovekst- prosjekta vert utforma og starta opp. </t>
    </r>
    <r>
      <rPr>
        <b/>
        <sz val="12"/>
        <color theme="1"/>
        <rFont val="Calibri"/>
        <family val="2"/>
        <scheme val="minor"/>
      </rPr>
      <t>AR5:</t>
    </r>
    <r>
      <rPr>
        <sz val="12"/>
        <color theme="1"/>
        <rFont val="Calibri"/>
        <family val="2"/>
        <scheme val="minor"/>
      </rPr>
      <t xml:space="preserve"> Det er brukt arealtal frå NIBIO (21.02.2024) og ein avrunda einingskostnad (1240 kr/km2).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</si>
</sst>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7" x14ac:knownFonts="1">
    <font>
      <sz val="11"/>
      <color theme="1"/>
      <name val="Calibri"/>
      <family val="2"/>
      <scheme val="minor"/>
    </font>
    <font>
      <b/>
      <sz val="14"/>
      <color theme="1"/>
      <name val="Calibri"/>
      <family val="2"/>
      <scheme val="minor"/>
    </font>
    <font>
      <sz val="12"/>
      <color theme="1"/>
      <name val="Calibri"/>
      <family val="2"/>
      <scheme val="minor"/>
    </font>
    <font>
      <b/>
      <sz val="11"/>
      <color theme="1"/>
      <name val="Calibri"/>
      <family val="2"/>
      <scheme val="minor"/>
    </font>
    <font>
      <b/>
      <sz val="11"/>
      <color rgb="FF00B050"/>
      <name val="Calibri"/>
      <family val="2"/>
      <scheme val="minor"/>
    </font>
    <font>
      <b/>
      <sz val="12"/>
      <color theme="1"/>
      <name val="Calibri"/>
      <family val="2"/>
      <scheme val="minor"/>
    </font>
    <font>
      <sz val="14"/>
      <color theme="1"/>
      <name val="Calibri"/>
      <family val="2"/>
      <scheme val="minor"/>
    </font>
    <font>
      <sz val="11"/>
      <name val="Calibri"/>
      <family val="2"/>
      <scheme val="minor"/>
    </font>
    <font>
      <sz val="11"/>
      <color theme="0" tint="-0.249977111117893"/>
      <name val="Calibri"/>
      <family val="2"/>
      <scheme val="minor"/>
    </font>
    <font>
      <sz val="11"/>
      <color rgb="FF0070C0"/>
      <name val="Calibri"/>
      <family val="2"/>
      <scheme val="minor"/>
    </font>
    <font>
      <sz val="12"/>
      <color rgb="FFFF0000"/>
      <name val="Calibri"/>
      <family val="2"/>
      <scheme val="minor"/>
    </font>
    <font>
      <sz val="11"/>
      <color theme="1"/>
      <name val="Calibri"/>
      <family val="2"/>
      <scheme val="minor"/>
    </font>
    <font>
      <b/>
      <sz val="14"/>
      <name val="Calibri"/>
      <family val="2"/>
      <scheme val="minor"/>
    </font>
    <font>
      <b/>
      <sz val="11"/>
      <name val="Calibri"/>
      <family val="2"/>
      <scheme val="minor"/>
    </font>
    <font>
      <sz val="8"/>
      <name val="Calibri"/>
      <family val="2"/>
      <scheme val="minor"/>
    </font>
    <font>
      <sz val="11"/>
      <color theme="1" tint="0.14999847407452621"/>
      <name val="Calibri"/>
      <family val="2"/>
      <scheme val="minor"/>
    </font>
    <font>
      <b/>
      <sz val="11"/>
      <color theme="1" tint="0.14999847407452621"/>
      <name val="Calibri"/>
      <family val="2"/>
      <scheme val="minor"/>
    </font>
  </fonts>
  <fills count="7">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00B0F0"/>
        <bgColor indexed="64"/>
      </patternFill>
    </fill>
    <fill>
      <patternFill patternType="solid">
        <fgColor rgb="FF00FF00"/>
        <bgColor indexed="64"/>
      </patternFill>
    </fill>
    <fill>
      <patternFill patternType="solid">
        <fgColor rgb="FFE5FFE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top style="medium">
        <color indexed="64"/>
      </top>
      <bottom/>
      <diagonal/>
    </border>
  </borders>
  <cellStyleXfs count="2">
    <xf numFmtId="0" fontId="0" fillId="0" borderId="0"/>
    <xf numFmtId="164" fontId="11" fillId="0" borderId="0" applyFont="0" applyFill="0" applyBorder="0" applyAlignment="0" applyProtection="0"/>
  </cellStyleXfs>
  <cellXfs count="56">
    <xf numFmtId="0" fontId="0" fillId="0" borderId="0" xfId="0"/>
    <xf numFmtId="0" fontId="0" fillId="4" borderId="1" xfId="0" applyFill="1" applyBorder="1"/>
    <xf numFmtId="0" fontId="0" fillId="4" borderId="3" xfId="0" applyFill="1" applyBorder="1" applyAlignment="1">
      <alignment horizontal="centerContinuous"/>
    </xf>
    <xf numFmtId="0" fontId="0" fillId="4" borderId="4" xfId="0" applyFill="1" applyBorder="1"/>
    <xf numFmtId="0" fontId="0" fillId="3" borderId="6" xfId="0" applyFill="1" applyBorder="1"/>
    <xf numFmtId="0" fontId="0" fillId="3" borderId="7" xfId="0" applyFill="1" applyBorder="1"/>
    <xf numFmtId="0" fontId="0" fillId="3" borderId="8" xfId="0" applyFill="1" applyBorder="1"/>
    <xf numFmtId="0" fontId="1" fillId="4" borderId="2" xfId="0" applyFont="1" applyFill="1" applyBorder="1" applyAlignment="1">
      <alignment horizontal="centerContinuous"/>
    </xf>
    <xf numFmtId="3" fontId="0" fillId="2" borderId="1" xfId="0" applyNumberFormat="1" applyFill="1" applyBorder="1"/>
    <xf numFmtId="0" fontId="2" fillId="4" borderId="1" xfId="0" applyFont="1" applyFill="1" applyBorder="1" applyAlignment="1">
      <alignment horizontal="center" wrapText="1"/>
    </xf>
    <xf numFmtId="0" fontId="3" fillId="0" borderId="0" xfId="0" applyFont="1" applyAlignment="1">
      <alignment horizontal="center"/>
    </xf>
    <xf numFmtId="0" fontId="0" fillId="3" borderId="1" xfId="0" applyFill="1" applyBorder="1"/>
    <xf numFmtId="0" fontId="0" fillId="5" borderId="0" xfId="0" applyFill="1"/>
    <xf numFmtId="0" fontId="0" fillId="2" borderId="0" xfId="0" applyFill="1"/>
    <xf numFmtId="0" fontId="1" fillId="4" borderId="3" xfId="0" applyFont="1" applyFill="1" applyBorder="1" applyAlignment="1">
      <alignment horizontal="centerContinuous"/>
    </xf>
    <xf numFmtId="0" fontId="0" fillId="4" borderId="9" xfId="0" applyFill="1" applyBorder="1" applyAlignment="1">
      <alignment horizontal="centerContinuous"/>
    </xf>
    <xf numFmtId="0" fontId="0" fillId="3" borderId="4" xfId="0" applyFill="1" applyBorder="1"/>
    <xf numFmtId="0" fontId="0" fillId="3" borderId="5" xfId="0" applyFill="1" applyBorder="1"/>
    <xf numFmtId="3" fontId="0" fillId="2" borderId="13" xfId="0" applyNumberFormat="1" applyFill="1" applyBorder="1"/>
    <xf numFmtId="3" fontId="0" fillId="2" borderId="5" xfId="0" applyNumberFormat="1" applyFill="1" applyBorder="1"/>
    <xf numFmtId="0" fontId="4" fillId="0" borderId="0" xfId="0" applyFont="1"/>
    <xf numFmtId="0" fontId="0" fillId="6" borderId="12" xfId="0" applyFill="1" applyBorder="1"/>
    <xf numFmtId="0" fontId="0" fillId="6" borderId="13" xfId="0" applyFill="1" applyBorder="1"/>
    <xf numFmtId="0" fontId="0" fillId="6" borderId="10" xfId="0" applyFill="1" applyBorder="1"/>
    <xf numFmtId="0" fontId="0" fillId="6" borderId="11" xfId="0" applyFill="1" applyBorder="1"/>
    <xf numFmtId="3" fontId="0" fillId="6" borderId="11" xfId="0" applyNumberFormat="1" applyFill="1" applyBorder="1"/>
    <xf numFmtId="0" fontId="5" fillId="4" borderId="4" xfId="0" applyFont="1" applyFill="1" applyBorder="1" applyAlignment="1">
      <alignment horizontal="center" wrapText="1"/>
    </xf>
    <xf numFmtId="0" fontId="5" fillId="4" borderId="1" xfId="0" applyFont="1" applyFill="1" applyBorder="1" applyAlignment="1">
      <alignment horizontal="center" wrapText="1"/>
    </xf>
    <xf numFmtId="0" fontId="5" fillId="4" borderId="1" xfId="0" applyFont="1" applyFill="1" applyBorder="1" applyAlignment="1">
      <alignment horizontal="center"/>
    </xf>
    <xf numFmtId="0" fontId="5" fillId="4" borderId="5" xfId="0" applyFont="1" applyFill="1" applyBorder="1" applyAlignment="1">
      <alignment horizontal="center"/>
    </xf>
    <xf numFmtId="0" fontId="0" fillId="6" borderId="13" xfId="0" applyFill="1" applyBorder="1" applyAlignment="1">
      <alignment horizontal="right"/>
    </xf>
    <xf numFmtId="0" fontId="0" fillId="6" borderId="11" xfId="0" applyFill="1" applyBorder="1" applyAlignment="1">
      <alignment horizontal="right"/>
    </xf>
    <xf numFmtId="0" fontId="0" fillId="4" borderId="14" xfId="0" applyFill="1" applyBorder="1" applyAlignment="1">
      <alignment horizontal="centerContinuous"/>
    </xf>
    <xf numFmtId="0" fontId="5" fillId="4" borderId="15" xfId="0" applyFont="1" applyFill="1" applyBorder="1" applyAlignment="1">
      <alignment horizontal="center"/>
    </xf>
    <xf numFmtId="3" fontId="0" fillId="2" borderId="15" xfId="0" applyNumberFormat="1" applyFill="1" applyBorder="1"/>
    <xf numFmtId="0" fontId="0" fillId="3" borderId="15" xfId="0" applyFill="1" applyBorder="1"/>
    <xf numFmtId="0" fontId="0" fillId="3" borderId="16" xfId="0" applyFill="1" applyBorder="1"/>
    <xf numFmtId="0" fontId="1" fillId="0" borderId="0" xfId="0" applyFont="1"/>
    <xf numFmtId="0" fontId="6" fillId="0" borderId="0" xfId="0" applyFont="1"/>
    <xf numFmtId="0" fontId="7" fillId="6" borderId="11" xfId="0" applyFont="1" applyFill="1" applyBorder="1"/>
    <xf numFmtId="3" fontId="7" fillId="6" borderId="11" xfId="0" applyNumberFormat="1" applyFont="1" applyFill="1" applyBorder="1"/>
    <xf numFmtId="0" fontId="2" fillId="0" borderId="17" xfId="0" applyFont="1" applyBorder="1" applyAlignment="1">
      <alignment horizontal="left" wrapText="1"/>
    </xf>
    <xf numFmtId="0" fontId="8" fillId="0" borderId="0" xfId="0" applyFont="1"/>
    <xf numFmtId="3" fontId="0" fillId="4" borderId="1" xfId="0" applyNumberFormat="1" applyFill="1" applyBorder="1"/>
    <xf numFmtId="3" fontId="7" fillId="6" borderId="13" xfId="0" applyNumberFormat="1" applyFont="1" applyFill="1" applyBorder="1"/>
    <xf numFmtId="0" fontId="0" fillId="0" borderId="18" xfId="0" applyBorder="1"/>
    <xf numFmtId="0" fontId="10" fillId="0" borderId="19" xfId="0" applyFont="1" applyBorder="1" applyAlignment="1">
      <alignment horizontal="left" wrapText="1"/>
    </xf>
    <xf numFmtId="0" fontId="7" fillId="6" borderId="13" xfId="0" applyFont="1" applyFill="1" applyBorder="1"/>
    <xf numFmtId="0" fontId="7" fillId="5" borderId="0" xfId="0" applyFont="1" applyFill="1"/>
    <xf numFmtId="0" fontId="7" fillId="2" borderId="0" xfId="0" applyFont="1" applyFill="1"/>
    <xf numFmtId="0" fontId="7" fillId="0" borderId="0" xfId="0" applyFont="1"/>
    <xf numFmtId="3" fontId="0" fillId="0" borderId="0" xfId="0" applyNumberFormat="1"/>
    <xf numFmtId="0" fontId="12" fillId="0" borderId="0" xfId="0" applyFont="1"/>
    <xf numFmtId="0" fontId="13" fillId="0" borderId="0" xfId="0" applyFont="1"/>
    <xf numFmtId="0" fontId="15" fillId="0" borderId="0" xfId="0" applyFont="1"/>
    <xf numFmtId="0" fontId="16" fillId="0" borderId="0" xfId="0" applyFont="1" applyAlignment="1">
      <alignment horizontal="center"/>
    </xf>
  </cellXfs>
  <cellStyles count="2">
    <cellStyle name="Normal" xfId="0" builtinId="0"/>
    <cellStyle name="Tusenskille 9 3 2 2 2 2 2 2 6 11 3 2 5" xfId="1" xr:uid="{3786BE77-3FAF-4C06-A65B-1ED14B242D6C}"/>
  </cellStyles>
  <dxfs count="0"/>
  <tableStyles count="0" defaultTableStyle="TableStyleMedium2" defaultPivotStyle="PivotStyleLight16"/>
  <colors>
    <mruColors>
      <color rgb="FF00FF00"/>
      <color rgb="FFE5FFE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624840</xdr:colOff>
      <xdr:row>31</xdr:row>
      <xdr:rowOff>91440</xdr:rowOff>
    </xdr:to>
    <xdr:sp macro="" textlink="">
      <xdr:nvSpPr>
        <xdr:cNvPr id="2" name="TekstSylinder 1">
          <a:extLst>
            <a:ext uri="{FF2B5EF4-FFF2-40B4-BE49-F238E27FC236}">
              <a16:creationId xmlns:a16="http://schemas.microsoft.com/office/drawing/2014/main" id="{00000000-0008-0000-0300-000002000000}"/>
            </a:ext>
          </a:extLst>
        </xdr:cNvPr>
        <xdr:cNvSpPr txBox="1"/>
      </xdr:nvSpPr>
      <xdr:spPr>
        <a:xfrm>
          <a:off x="0" y="0"/>
          <a:ext cx="10927080" cy="5760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Brukerveiledning "handdlingsplanen"</a:t>
          </a:r>
        </a:p>
        <a:p>
          <a:r>
            <a:rPr lang="nb-NO" sz="1100"/>
            <a:t>Fyll inn grønne celler.  </a:t>
          </a:r>
        </a:p>
        <a:p>
          <a:r>
            <a:rPr lang="nb-NO" sz="1100"/>
            <a:t>Feltene Fylke, prosjekttype, oppstartår, totalkostnad, antall og enhet pr. prosjekt må være utfylt.</a:t>
          </a:r>
        </a:p>
        <a:p>
          <a:r>
            <a:rPr lang="nb-NO" sz="1100"/>
            <a:t>Dersom man har et prosjekt/aktivitet</a:t>
          </a:r>
          <a:r>
            <a:rPr lang="nb-NO" sz="1100" baseline="0"/>
            <a:t> som går over flere kommuner, kan man selv velge om man legger inn prosjektet på en linje eller om man deler opp prosjektet i kommunene som inngår. Dersom man velger å ha en linje pr. prosjekt må man legge inn kommunene som inngår under kommune(r). Dersom man splitter opp prosjektet i en linje for hver kommune, bør man passe på at prosjektnavnet er det samme for alle linjer.</a:t>
          </a:r>
        </a:p>
        <a:p>
          <a:endParaRPr lang="nb-NO" sz="1100"/>
        </a:p>
        <a:p>
          <a:r>
            <a:rPr lang="nb-NO" sz="1100" baseline="0"/>
            <a:t>Oppstartår for aktiviteten settes for planlagt oppstartår/fotoår og gjelder alle aktiviteter som inngår i prosjektet. Kostnadene i handlingsplanen sier derfor noe om totalkostnad for prosjekt med oppstart det aktuelle året, og den sier ingen ting om når kostnaden vil påløpe eller når hver enkelt part skal betale.</a:t>
          </a:r>
          <a:endParaRPr lang="nb-NO" sz="1100"/>
        </a:p>
        <a:p>
          <a:endParaRPr lang="nb-NO" sz="1100"/>
        </a:p>
        <a:p>
          <a:r>
            <a:rPr lang="nb-NO" sz="1100"/>
            <a:t>For</a:t>
          </a:r>
          <a:r>
            <a:rPr lang="nb-NO" sz="1100" baseline="0"/>
            <a:t> prosjekttype må verdi velges fra rullegardin (verdier finnes i arket "Tiltakstype og kostnadskalkyle").  Dersom man fyller inn prosjekttype og areal, beregnes en prosjektkostnad basert på erfaringstall som er fyllt ut i arket "Tiltakstyper og kostnadskalkyle". </a:t>
          </a:r>
          <a:r>
            <a:rPr lang="nb-NO" sz="1100" baseline="0">
              <a:solidFill>
                <a:schemeClr val="dk1"/>
              </a:solidFill>
              <a:effectLst/>
              <a:latin typeface="+mn-lt"/>
              <a:ea typeface="+mn-ea"/>
              <a:cs typeface="+mn-cs"/>
            </a:rPr>
            <a:t>Kostnad pr part beregnes automatisk ut fra prosjekttype.   Har benyttet standard kostnadsdeling fra arket "Tiltakstyper og kostnadsdeling" (med noen små forenklinger). Dersom man har kalkulert prosjektet og kjenner kostnaden pr part kan beregningsformlene overskrives med kalkulerte beløp for den enkelte part. Kostnadsdeling for laserprosjekt må håndteres spesielt.</a:t>
          </a:r>
          <a:endParaRPr lang="nb-NO">
            <a:effectLst/>
          </a:endParaRPr>
        </a:p>
        <a:p>
          <a:endParaRPr lang="nb-NO" sz="1100" baseline="0"/>
        </a:p>
        <a:p>
          <a:r>
            <a:rPr lang="nb-NO" sz="1100" baseline="0"/>
            <a:t>Har lagt inn filterfunksjon slik at man kan sortere på fylke, oppstartår, prosjekttype og kommuner. Det er egne delsummefelt slik at man feks kan finne Telenor sin totalkostnad for hele landet for prosjekt med oppstart i 2019 (kan også filtere på feks prosjekttype).</a:t>
          </a:r>
        </a:p>
        <a:p>
          <a:endParaRPr lang="nb-NO" sz="1100" baseline="0"/>
        </a:p>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Brukerveiledning "tiltakstyper</a:t>
          </a:r>
          <a:r>
            <a:rPr lang="nb-NO" sz="1100" b="1" baseline="0">
              <a:solidFill>
                <a:schemeClr val="dk1"/>
              </a:solidFill>
              <a:effectLst/>
              <a:latin typeface="+mn-lt"/>
              <a:ea typeface="+mn-ea"/>
              <a:cs typeface="+mn-cs"/>
            </a:rPr>
            <a:t> og </a:t>
          </a:r>
          <a:r>
            <a:rPr lang="nb-NO" sz="1100" b="1">
              <a:solidFill>
                <a:schemeClr val="dk1"/>
              </a:solidFill>
              <a:effectLst/>
              <a:latin typeface="+mn-lt"/>
              <a:ea typeface="+mn-ea"/>
              <a:cs typeface="+mn-cs"/>
            </a:rPr>
            <a:t>kostnadskalkyle"</a:t>
          </a:r>
        </a:p>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For Geovekst.prosjekt fyller man inn erfaringstall for pris</a:t>
          </a:r>
          <a:r>
            <a:rPr lang="nb-NO" sz="1100" b="0" baseline="0">
              <a:solidFill>
                <a:schemeClr val="dk1"/>
              </a:solidFill>
              <a:effectLst/>
              <a:latin typeface="+mn-lt"/>
              <a:ea typeface="+mn-ea"/>
              <a:cs typeface="+mn-cs"/>
            </a:rPr>
            <a:t> pr km2 for </a:t>
          </a:r>
          <a:r>
            <a:rPr lang="nb-NO" sz="1100" b="0">
              <a:solidFill>
                <a:schemeClr val="dk1"/>
              </a:solidFill>
              <a:effectLst/>
              <a:latin typeface="+mn-lt"/>
              <a:ea typeface="+mn-ea"/>
              <a:cs typeface="+mn-cs"/>
            </a:rPr>
            <a:t>de ulike prosjekttypene. Dette gjelder grønne felt. </a:t>
          </a:r>
        </a:p>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Disse tallene varierer fra fylke til fylke og tallene som er oppført er</a:t>
          </a:r>
          <a:r>
            <a:rPr lang="nb-NO" sz="1100" b="0" baseline="0">
              <a:solidFill>
                <a:schemeClr val="dk1"/>
              </a:solidFill>
              <a:effectLst/>
              <a:latin typeface="+mn-lt"/>
              <a:ea typeface="+mn-ea"/>
              <a:cs typeface="+mn-cs"/>
            </a:rPr>
            <a:t> kun eksempeltall som IKKE er kvalitetssikret.  </a:t>
          </a:r>
          <a:endParaRPr lang="nb-NO" b="0">
            <a:effectLst/>
          </a:endParaRPr>
        </a:p>
        <a:p>
          <a:endParaRPr lang="nb-NO" sz="1100" baseline="0"/>
        </a:p>
        <a:p>
          <a:pPr eaLnBrk="1" fontAlgn="auto" latinLnBrk="0" hangingPunct="1"/>
          <a:r>
            <a:rPr lang="nb-NO" sz="1100" b="1">
              <a:solidFill>
                <a:schemeClr val="dk1"/>
              </a:solidFill>
              <a:effectLst/>
              <a:latin typeface="+mn-lt"/>
              <a:ea typeface="+mn-ea"/>
              <a:cs typeface="+mn-cs"/>
            </a:rPr>
            <a:t>Landsoversikt</a:t>
          </a:r>
          <a:endParaRPr lang="nb-NO">
            <a:effectLst/>
          </a:endParaRPr>
        </a:p>
        <a:p>
          <a:pPr eaLnBrk="1" fontAlgn="auto" latinLnBrk="0" hangingPunct="1"/>
          <a:r>
            <a:rPr lang="nb-NO" sz="1100" b="0">
              <a:solidFill>
                <a:schemeClr val="dk1"/>
              </a:solidFill>
              <a:effectLst/>
              <a:latin typeface="+mn-lt"/>
              <a:ea typeface="+mn-ea"/>
              <a:cs typeface="+mn-cs"/>
            </a:rPr>
            <a:t>Ingen</a:t>
          </a:r>
          <a:r>
            <a:rPr lang="nb-NO" sz="1100" b="0" baseline="0">
              <a:solidFill>
                <a:schemeClr val="dk1"/>
              </a:solidFill>
              <a:effectLst/>
              <a:latin typeface="+mn-lt"/>
              <a:ea typeface="+mn-ea"/>
              <a:cs typeface="+mn-cs"/>
            </a:rPr>
            <a:t> må gjøre endringer i oppsettet av tabellen. Det lages en samletabell for hele landet tilsvarende som i kontraktsarkivet.</a:t>
          </a:r>
        </a:p>
        <a:p>
          <a:pPr eaLnBrk="1" fontAlgn="auto" latinLnBrk="0" hangingPunct="1"/>
          <a:endParaRPr lang="nb-NO" sz="1100" b="0" baseline="0">
            <a:solidFill>
              <a:schemeClr val="dk1"/>
            </a:solidFill>
            <a:effectLst/>
            <a:latin typeface="+mn-lt"/>
            <a:ea typeface="+mn-ea"/>
            <a:cs typeface="+mn-cs"/>
          </a:endParaRPr>
        </a:p>
        <a:p>
          <a:endParaRPr lang="nb-NO" sz="1100" baseline="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sheetPr>
  <dimension ref="B1:AM124"/>
  <sheetViews>
    <sheetView tabSelected="1" zoomScale="85" zoomScaleNormal="85" workbookViewId="0">
      <pane ySplit="14" topLeftCell="A15" activePane="bottomLeft" state="frozen"/>
      <selection pane="bottomLeft" activeCell="B2" sqref="B2"/>
    </sheetView>
  </sheetViews>
  <sheetFormatPr baseColWidth="10" defaultRowHeight="15" x14ac:dyDescent="0.25"/>
  <cols>
    <col min="1" max="1" width="3.42578125" customWidth="1"/>
    <col min="2" max="2" width="5.7109375" bestFit="1" customWidth="1"/>
    <col min="3" max="3" width="20.85546875" customWidth="1"/>
    <col min="4" max="4" width="39.5703125" customWidth="1"/>
    <col min="5" max="5" width="26.140625" customWidth="1"/>
    <col min="6" max="6" width="22" customWidth="1"/>
    <col min="7" max="8" width="9.7109375" customWidth="1"/>
    <col min="9" max="9" width="8.5703125" customWidth="1"/>
    <col min="10" max="10" width="11.85546875" customWidth="1"/>
    <col min="11" max="16" width="10.7109375" customWidth="1"/>
    <col min="17" max="17" width="9.7109375" hidden="1" customWidth="1"/>
    <col min="18" max="23" width="10.7109375" customWidth="1"/>
    <col min="24" max="24" width="2.42578125" customWidth="1"/>
    <col min="25" max="25" width="175" customWidth="1"/>
  </cols>
  <sheetData>
    <row r="1" spans="2:39" ht="4.5" customHeight="1" x14ac:dyDescent="0.25"/>
    <row r="2" spans="2:39" ht="18.75" x14ac:dyDescent="0.3">
      <c r="B2" s="37" t="s">
        <v>128</v>
      </c>
    </row>
    <row r="3" spans="2:39" ht="18.75" x14ac:dyDescent="0.3">
      <c r="B3" s="37" t="s">
        <v>149</v>
      </c>
    </row>
    <row r="4" spans="2:39" ht="18.75" x14ac:dyDescent="0.3">
      <c r="B4" s="38" t="s">
        <v>129</v>
      </c>
      <c r="E4" s="52" t="s">
        <v>169</v>
      </c>
    </row>
    <row r="5" spans="2:39" ht="4.5" customHeight="1" x14ac:dyDescent="0.25"/>
    <row r="6" spans="2:39" ht="7.5" customHeight="1" thickBot="1" x14ac:dyDescent="0.3"/>
    <row r="7" spans="2:39" ht="48.75" thickBot="1" x14ac:dyDescent="0.35">
      <c r="B7" s="7" t="s">
        <v>33</v>
      </c>
      <c r="C7" s="2"/>
      <c r="D7" s="2"/>
      <c r="E7" s="2"/>
      <c r="F7" s="2"/>
      <c r="G7" s="2"/>
      <c r="H7" s="2"/>
      <c r="I7" s="2"/>
      <c r="J7" s="14" t="s">
        <v>34</v>
      </c>
      <c r="K7" s="2"/>
      <c r="L7" s="2"/>
      <c r="M7" s="2"/>
      <c r="N7" s="2"/>
      <c r="O7" s="2"/>
      <c r="P7" s="2"/>
      <c r="Q7" s="2"/>
      <c r="R7" s="2"/>
      <c r="S7" s="2"/>
      <c r="T7" s="32"/>
      <c r="U7" s="32"/>
      <c r="V7" s="32"/>
      <c r="W7" s="15"/>
      <c r="Y7" s="41" t="s">
        <v>170</v>
      </c>
    </row>
    <row r="8" spans="2:39" ht="31.5" x14ac:dyDescent="0.25">
      <c r="B8" s="26" t="s">
        <v>0</v>
      </c>
      <c r="C8" s="9" t="s">
        <v>50</v>
      </c>
      <c r="D8" s="9" t="s">
        <v>12</v>
      </c>
      <c r="E8" s="9" t="s">
        <v>51</v>
      </c>
      <c r="F8" s="27" t="s">
        <v>38</v>
      </c>
      <c r="G8" s="27" t="s">
        <v>37</v>
      </c>
      <c r="H8" s="9" t="s">
        <v>52</v>
      </c>
      <c r="I8" s="9" t="s">
        <v>53</v>
      </c>
      <c r="J8" s="27" t="s">
        <v>39</v>
      </c>
      <c r="K8" s="28" t="s">
        <v>13</v>
      </c>
      <c r="L8" s="28" t="s">
        <v>14</v>
      </c>
      <c r="M8" s="28" t="s">
        <v>15</v>
      </c>
      <c r="N8" s="28" t="s">
        <v>8</v>
      </c>
      <c r="O8" s="28" t="s">
        <v>16</v>
      </c>
      <c r="P8" s="28" t="s">
        <v>17</v>
      </c>
      <c r="Q8" s="28" t="s">
        <v>18</v>
      </c>
      <c r="R8" s="28" t="s">
        <v>68</v>
      </c>
      <c r="S8" s="28" t="s">
        <v>28</v>
      </c>
      <c r="T8" s="28" t="s">
        <v>69</v>
      </c>
      <c r="U8" s="33" t="s">
        <v>19</v>
      </c>
      <c r="V8" s="33" t="s">
        <v>61</v>
      </c>
      <c r="W8" s="29" t="s">
        <v>20</v>
      </c>
      <c r="X8" s="45"/>
      <c r="Y8" s="46"/>
    </row>
    <row r="9" spans="2:39" x14ac:dyDescent="0.25">
      <c r="B9" s="3"/>
      <c r="C9" s="1"/>
      <c r="D9" s="1"/>
      <c r="E9" s="1"/>
      <c r="F9" s="1"/>
      <c r="G9" s="1"/>
      <c r="H9" s="43">
        <f>SUBTOTAL(9,H15:H124)</f>
        <v>40988.689999999988</v>
      </c>
      <c r="I9" s="1"/>
      <c r="J9" s="8">
        <f t="shared" ref="J9:S9" si="0">SUBTOTAL(9,J15:J124)</f>
        <v>59071600</v>
      </c>
      <c r="K9" s="8">
        <f t="shared" si="0"/>
        <v>4887000</v>
      </c>
      <c r="L9" s="8">
        <f t="shared" si="0"/>
        <v>3913900</v>
      </c>
      <c r="M9" s="8">
        <f t="shared" si="0"/>
        <v>21112600</v>
      </c>
      <c r="N9" s="8">
        <f t="shared" si="0"/>
        <v>10373100</v>
      </c>
      <c r="O9" s="8">
        <f t="shared" si="0"/>
        <v>3913900</v>
      </c>
      <c r="P9" s="8">
        <f t="shared" si="0"/>
        <v>7147700</v>
      </c>
      <c r="Q9" s="8">
        <f t="shared" si="0"/>
        <v>1000</v>
      </c>
      <c r="R9" s="8">
        <f t="shared" si="0"/>
        <v>5447800</v>
      </c>
      <c r="S9" s="8">
        <f t="shared" si="0"/>
        <v>2273800</v>
      </c>
      <c r="T9" s="34"/>
      <c r="U9" s="34"/>
      <c r="V9" s="34"/>
      <c r="W9" s="19">
        <f>SUBTOTAL(9,W15:W124)</f>
        <v>0</v>
      </c>
    </row>
    <row r="10" spans="2:39" hidden="1" x14ac:dyDescent="0.25">
      <c r="B10" s="16"/>
      <c r="C10" s="11"/>
      <c r="D10" s="11"/>
      <c r="E10" s="11"/>
      <c r="F10" s="11"/>
      <c r="G10" s="11"/>
      <c r="H10" s="11"/>
      <c r="I10" s="11"/>
      <c r="J10" s="11"/>
      <c r="K10" s="11"/>
      <c r="L10" s="11"/>
      <c r="M10" s="11"/>
      <c r="N10" s="11"/>
      <c r="O10" s="11"/>
      <c r="P10" s="11"/>
      <c r="Q10" s="11"/>
      <c r="R10" s="11"/>
      <c r="S10" s="11"/>
      <c r="T10" s="35"/>
      <c r="U10" s="35"/>
      <c r="V10" s="35"/>
      <c r="W10" s="17"/>
    </row>
    <row r="11" spans="2:39" hidden="1" x14ac:dyDescent="0.25">
      <c r="B11" s="16"/>
      <c r="C11" s="11"/>
      <c r="D11" s="11"/>
      <c r="E11" s="11"/>
      <c r="F11" s="11"/>
      <c r="G11" s="11"/>
      <c r="H11" s="11"/>
      <c r="I11" s="11"/>
      <c r="J11" s="11"/>
      <c r="K11" s="11"/>
      <c r="L11" s="11"/>
      <c r="M11" s="11"/>
      <c r="N11" s="11"/>
      <c r="O11" s="11"/>
      <c r="P11" s="11"/>
      <c r="Q11" s="11"/>
      <c r="R11" s="11"/>
      <c r="S11" s="11"/>
      <c r="T11" s="35"/>
      <c r="U11" s="35"/>
      <c r="V11" s="35"/>
      <c r="W11" s="17"/>
    </row>
    <row r="12" spans="2:39" hidden="1" x14ac:dyDescent="0.25">
      <c r="B12" s="16"/>
      <c r="C12" s="11"/>
      <c r="D12" s="11"/>
      <c r="E12" s="11"/>
      <c r="F12" s="11"/>
      <c r="G12" s="11"/>
      <c r="H12" s="11"/>
      <c r="I12" s="11"/>
      <c r="J12" s="11"/>
      <c r="K12" s="11"/>
      <c r="L12" s="11"/>
      <c r="M12" s="11"/>
      <c r="N12" s="11"/>
      <c r="O12" s="11"/>
      <c r="P12" s="11"/>
      <c r="Q12" s="11"/>
      <c r="R12" s="11"/>
      <c r="S12" s="11"/>
      <c r="T12" s="35"/>
      <c r="U12" s="35"/>
      <c r="V12" s="35"/>
      <c r="W12" s="17"/>
    </row>
    <row r="13" spans="2:39" hidden="1" x14ac:dyDescent="0.25">
      <c r="B13" s="16"/>
      <c r="C13" s="11"/>
      <c r="D13" s="11"/>
      <c r="E13" s="11"/>
      <c r="F13" s="11"/>
      <c r="G13" s="11"/>
      <c r="H13" s="11"/>
      <c r="I13" s="11"/>
      <c r="J13" s="11"/>
      <c r="K13" s="11"/>
      <c r="L13" s="11"/>
      <c r="M13" s="11"/>
      <c r="N13" s="11"/>
      <c r="O13" s="11"/>
      <c r="P13" s="11"/>
      <c r="Q13" s="11"/>
      <c r="R13" s="11"/>
      <c r="S13" s="11"/>
      <c r="T13" s="35"/>
      <c r="U13" s="35"/>
      <c r="V13" s="35"/>
      <c r="W13" s="17"/>
    </row>
    <row r="14" spans="2:39" ht="15.75" thickBot="1" x14ac:dyDescent="0.3">
      <c r="B14" s="4"/>
      <c r="C14" s="5"/>
      <c r="D14" s="5"/>
      <c r="E14" s="5"/>
      <c r="F14" s="5"/>
      <c r="G14" s="5"/>
      <c r="H14" s="5"/>
      <c r="I14" s="5"/>
      <c r="J14" s="5"/>
      <c r="K14" s="5"/>
      <c r="L14" s="5"/>
      <c r="M14" s="5"/>
      <c r="N14" s="5"/>
      <c r="O14" s="5"/>
      <c r="P14" s="5"/>
      <c r="Q14" s="5"/>
      <c r="R14" s="5"/>
      <c r="S14" s="5"/>
      <c r="T14" s="36"/>
      <c r="U14" s="36"/>
      <c r="V14" s="36"/>
      <c r="W14" s="6"/>
    </row>
    <row r="15" spans="2:39" ht="15" customHeight="1" x14ac:dyDescent="0.25">
      <c r="B15" s="21" t="s">
        <v>71</v>
      </c>
      <c r="C15" s="22" t="s">
        <v>87</v>
      </c>
      <c r="D15" s="22" t="s">
        <v>151</v>
      </c>
      <c r="E15" s="22" t="s">
        <v>122</v>
      </c>
      <c r="F15" s="24" t="s">
        <v>1</v>
      </c>
      <c r="G15" s="22">
        <v>2025</v>
      </c>
      <c r="H15" s="44">
        <v>655</v>
      </c>
      <c r="I15" s="30" t="s">
        <v>60</v>
      </c>
      <c r="J15" s="18">
        <v>812200</v>
      </c>
      <c r="K15" s="18">
        <v>11600</v>
      </c>
      <c r="L15" s="18">
        <v>23200</v>
      </c>
      <c r="M15" s="18">
        <v>154700</v>
      </c>
      <c r="N15" s="18">
        <v>85100</v>
      </c>
      <c r="O15" s="18">
        <v>23200</v>
      </c>
      <c r="P15" s="18">
        <v>464300</v>
      </c>
      <c r="Q15" s="18">
        <v>1000</v>
      </c>
      <c r="R15" s="18">
        <v>18800</v>
      </c>
      <c r="S15" s="18">
        <v>31300</v>
      </c>
      <c r="T15" s="18">
        <v>0</v>
      </c>
      <c r="U15" s="18">
        <v>0</v>
      </c>
      <c r="V15" s="18">
        <v>0</v>
      </c>
      <c r="W15" s="18">
        <v>0</v>
      </c>
      <c r="Z15" s="51"/>
      <c r="AA15" s="51"/>
      <c r="AB15" s="51"/>
      <c r="AC15" s="51"/>
      <c r="AD15" s="51"/>
      <c r="AE15" s="51"/>
      <c r="AF15" s="51"/>
      <c r="AG15" s="51"/>
      <c r="AH15" s="51"/>
      <c r="AI15" s="51"/>
      <c r="AJ15" s="51"/>
      <c r="AK15" s="51"/>
      <c r="AL15" s="51"/>
      <c r="AM15" s="51"/>
    </row>
    <row r="16" spans="2:39" ht="15" customHeight="1" x14ac:dyDescent="0.25">
      <c r="B16" s="21" t="s">
        <v>71</v>
      </c>
      <c r="C16" s="22" t="s">
        <v>87</v>
      </c>
      <c r="D16" s="22" t="s">
        <v>151</v>
      </c>
      <c r="E16" s="22" t="s">
        <v>122</v>
      </c>
      <c r="F16" s="24" t="s">
        <v>65</v>
      </c>
      <c r="G16" s="22">
        <v>2025</v>
      </c>
      <c r="H16" s="44">
        <v>343.3</v>
      </c>
      <c r="I16" s="30" t="s">
        <v>60</v>
      </c>
      <c r="J16" s="18">
        <v>2746400</v>
      </c>
      <c r="K16" s="18">
        <v>209300</v>
      </c>
      <c r="L16" s="18">
        <v>209300</v>
      </c>
      <c r="M16" s="18">
        <v>1098000</v>
      </c>
      <c r="N16" s="18">
        <v>549000</v>
      </c>
      <c r="O16" s="18">
        <v>209300</v>
      </c>
      <c r="P16" s="18">
        <v>130700</v>
      </c>
      <c r="Q16" s="18">
        <v>0</v>
      </c>
      <c r="R16" s="18">
        <v>235100</v>
      </c>
      <c r="S16" s="18">
        <v>105700</v>
      </c>
      <c r="T16" s="18">
        <v>0</v>
      </c>
      <c r="U16" s="18">
        <v>0</v>
      </c>
      <c r="V16" s="18">
        <v>0</v>
      </c>
      <c r="W16" s="18">
        <v>0</v>
      </c>
      <c r="Z16" s="51"/>
      <c r="AA16" s="51"/>
      <c r="AB16" s="51"/>
      <c r="AC16" s="51"/>
      <c r="AD16" s="51"/>
      <c r="AE16" s="51"/>
      <c r="AF16" s="51"/>
      <c r="AG16" s="51"/>
      <c r="AH16" s="51"/>
      <c r="AI16" s="51"/>
      <c r="AJ16" s="51"/>
      <c r="AK16" s="51"/>
      <c r="AL16" s="51"/>
      <c r="AM16" s="51"/>
    </row>
    <row r="17" spans="2:39" ht="15" customHeight="1" x14ac:dyDescent="0.25">
      <c r="B17" s="21" t="s">
        <v>71</v>
      </c>
      <c r="C17" s="22" t="s">
        <v>87</v>
      </c>
      <c r="D17" s="24" t="s">
        <v>151</v>
      </c>
      <c r="E17" s="47" t="s">
        <v>147</v>
      </c>
      <c r="F17" s="24" t="s">
        <v>7</v>
      </c>
      <c r="G17" s="22">
        <v>2026</v>
      </c>
      <c r="H17" s="44">
        <v>679.16</v>
      </c>
      <c r="I17" s="30" t="s">
        <v>60</v>
      </c>
      <c r="J17" s="18">
        <v>37400</v>
      </c>
      <c r="K17" s="18">
        <v>1100</v>
      </c>
      <c r="L17" s="18">
        <v>2900</v>
      </c>
      <c r="M17" s="18">
        <v>11400</v>
      </c>
      <c r="N17" s="18">
        <v>10000</v>
      </c>
      <c r="O17" s="18">
        <v>2900</v>
      </c>
      <c r="P17" s="18">
        <v>6400</v>
      </c>
      <c r="Q17" s="18">
        <v>0</v>
      </c>
      <c r="R17" s="18">
        <v>1400</v>
      </c>
      <c r="S17" s="18">
        <v>1400</v>
      </c>
      <c r="T17" s="18">
        <v>0</v>
      </c>
      <c r="U17" s="18">
        <v>0</v>
      </c>
      <c r="V17" s="18">
        <v>0</v>
      </c>
      <c r="W17" s="18">
        <v>0</v>
      </c>
      <c r="Z17" s="51"/>
      <c r="AA17" s="51"/>
      <c r="AB17" s="51"/>
      <c r="AC17" s="51"/>
      <c r="AD17" s="51"/>
      <c r="AE17" s="51"/>
      <c r="AF17" s="51"/>
      <c r="AG17" s="51"/>
      <c r="AH17" s="51"/>
      <c r="AI17" s="51"/>
      <c r="AJ17" s="51"/>
      <c r="AK17" s="51"/>
      <c r="AL17" s="51"/>
      <c r="AM17" s="51"/>
    </row>
    <row r="18" spans="2:39" ht="15" customHeight="1" x14ac:dyDescent="0.25">
      <c r="B18" s="21" t="s">
        <v>71</v>
      </c>
      <c r="C18" s="22" t="s">
        <v>108</v>
      </c>
      <c r="D18" s="22" t="s">
        <v>141</v>
      </c>
      <c r="E18" s="22" t="s">
        <v>109</v>
      </c>
      <c r="F18" s="24" t="s">
        <v>1</v>
      </c>
      <c r="G18" s="22">
        <v>2027</v>
      </c>
      <c r="H18" s="44">
        <v>258.60000000000002</v>
      </c>
      <c r="I18" s="30" t="s">
        <v>60</v>
      </c>
      <c r="J18" s="18">
        <v>320700</v>
      </c>
      <c r="K18" s="18">
        <v>4600</v>
      </c>
      <c r="L18" s="18">
        <v>9200</v>
      </c>
      <c r="M18" s="18">
        <v>61100</v>
      </c>
      <c r="N18" s="18">
        <v>33600</v>
      </c>
      <c r="O18" s="18">
        <v>9200</v>
      </c>
      <c r="P18" s="18">
        <v>183300</v>
      </c>
      <c r="Q18" s="18">
        <v>0</v>
      </c>
      <c r="R18" s="18">
        <v>7400</v>
      </c>
      <c r="S18" s="18">
        <v>12300</v>
      </c>
      <c r="T18" s="18">
        <v>0</v>
      </c>
      <c r="U18" s="18">
        <v>0</v>
      </c>
      <c r="V18" s="18">
        <v>0</v>
      </c>
      <c r="W18" s="18">
        <v>0</v>
      </c>
      <c r="Z18" s="51"/>
      <c r="AA18" s="51"/>
      <c r="AB18" s="51"/>
      <c r="AC18" s="51"/>
      <c r="AD18" s="51"/>
      <c r="AE18" s="51"/>
      <c r="AF18" s="51"/>
      <c r="AG18" s="51"/>
      <c r="AH18" s="51"/>
      <c r="AI18" s="51"/>
      <c r="AJ18" s="51"/>
      <c r="AK18" s="51"/>
      <c r="AL18" s="51"/>
      <c r="AM18" s="51"/>
    </row>
    <row r="19" spans="2:39" ht="15" customHeight="1" x14ac:dyDescent="0.25">
      <c r="B19" s="23" t="s">
        <v>71</v>
      </c>
      <c r="C19" s="22" t="s">
        <v>108</v>
      </c>
      <c r="D19" s="24" t="s">
        <v>150</v>
      </c>
      <c r="E19" s="22" t="s">
        <v>109</v>
      </c>
      <c r="F19" s="24" t="s">
        <v>7</v>
      </c>
      <c r="G19" s="24">
        <v>2026</v>
      </c>
      <c r="H19" s="40">
        <v>326</v>
      </c>
      <c r="I19" s="30" t="s">
        <v>60</v>
      </c>
      <c r="J19" s="18">
        <v>17900</v>
      </c>
      <c r="K19" s="18">
        <v>500</v>
      </c>
      <c r="L19" s="18">
        <v>1400</v>
      </c>
      <c r="M19" s="18">
        <v>5500</v>
      </c>
      <c r="N19" s="18">
        <v>4800</v>
      </c>
      <c r="O19" s="18">
        <v>1400</v>
      </c>
      <c r="P19" s="18">
        <v>3100</v>
      </c>
      <c r="Q19" s="18">
        <v>0</v>
      </c>
      <c r="R19" s="18">
        <v>700</v>
      </c>
      <c r="S19" s="18">
        <v>700</v>
      </c>
      <c r="T19" s="18">
        <v>0</v>
      </c>
      <c r="U19" s="18">
        <v>0</v>
      </c>
      <c r="V19" s="18">
        <v>0</v>
      </c>
      <c r="W19" s="18">
        <v>0</v>
      </c>
      <c r="Z19" s="51"/>
      <c r="AA19" s="51"/>
      <c r="AB19" s="51"/>
      <c r="AC19" s="51"/>
      <c r="AD19" s="51"/>
      <c r="AE19" s="51"/>
      <c r="AF19" s="51"/>
      <c r="AG19" s="51"/>
      <c r="AH19" s="51"/>
      <c r="AI19" s="51"/>
      <c r="AJ19" s="51"/>
      <c r="AK19" s="51"/>
      <c r="AL19" s="51"/>
      <c r="AM19" s="51"/>
    </row>
    <row r="20" spans="2:39" ht="15" customHeight="1" x14ac:dyDescent="0.25">
      <c r="B20" s="23" t="s">
        <v>71</v>
      </c>
      <c r="C20" s="22" t="s">
        <v>108</v>
      </c>
      <c r="D20" s="22" t="s">
        <v>141</v>
      </c>
      <c r="E20" s="22" t="s">
        <v>109</v>
      </c>
      <c r="F20" s="24" t="s">
        <v>67</v>
      </c>
      <c r="G20" s="22">
        <v>2027</v>
      </c>
      <c r="H20" s="40">
        <v>194.7</v>
      </c>
      <c r="I20" s="30" t="s">
        <v>60</v>
      </c>
      <c r="J20" s="18">
        <v>1129300</v>
      </c>
      <c r="K20" s="18">
        <v>145100</v>
      </c>
      <c r="L20" s="18">
        <v>75200</v>
      </c>
      <c r="M20" s="18">
        <v>419000</v>
      </c>
      <c r="N20" s="18">
        <v>171900</v>
      </c>
      <c r="O20" s="18">
        <v>75200</v>
      </c>
      <c r="P20" s="18">
        <v>43000</v>
      </c>
      <c r="Q20" s="18">
        <v>0</v>
      </c>
      <c r="R20" s="18">
        <v>156400</v>
      </c>
      <c r="S20" s="18">
        <v>43500</v>
      </c>
      <c r="T20" s="18">
        <v>0</v>
      </c>
      <c r="U20" s="18">
        <v>0</v>
      </c>
      <c r="V20" s="18">
        <v>0</v>
      </c>
      <c r="W20" s="18">
        <v>0</v>
      </c>
      <c r="Z20" s="51"/>
      <c r="AA20" s="51"/>
      <c r="AB20" s="51"/>
      <c r="AC20" s="51"/>
      <c r="AD20" s="51"/>
      <c r="AE20" s="51"/>
      <c r="AF20" s="51"/>
      <c r="AG20" s="51"/>
      <c r="AH20" s="51"/>
      <c r="AI20" s="51"/>
      <c r="AJ20" s="51"/>
      <c r="AK20" s="51"/>
      <c r="AL20" s="51"/>
      <c r="AM20" s="51"/>
    </row>
    <row r="21" spans="2:39" ht="15" customHeight="1" x14ac:dyDescent="0.25">
      <c r="B21" s="23" t="s">
        <v>71</v>
      </c>
      <c r="C21" s="22" t="s">
        <v>72</v>
      </c>
      <c r="D21" s="24" t="s">
        <v>150</v>
      </c>
      <c r="E21" s="22" t="s">
        <v>86</v>
      </c>
      <c r="F21" s="24" t="s">
        <v>7</v>
      </c>
      <c r="G21" s="24">
        <v>2026</v>
      </c>
      <c r="H21" s="40">
        <v>101</v>
      </c>
      <c r="I21" s="30" t="s">
        <v>60</v>
      </c>
      <c r="J21" s="18">
        <v>5600</v>
      </c>
      <c r="K21" s="18">
        <v>200</v>
      </c>
      <c r="L21" s="18">
        <v>400</v>
      </c>
      <c r="M21" s="18">
        <v>1700</v>
      </c>
      <c r="N21" s="18">
        <v>1500</v>
      </c>
      <c r="O21" s="18">
        <v>400</v>
      </c>
      <c r="P21" s="18">
        <v>1000</v>
      </c>
      <c r="Q21" s="18">
        <v>0</v>
      </c>
      <c r="R21" s="18">
        <v>200</v>
      </c>
      <c r="S21" s="18">
        <v>200</v>
      </c>
      <c r="T21" s="18">
        <v>0</v>
      </c>
      <c r="U21" s="18">
        <v>0</v>
      </c>
      <c r="V21" s="18">
        <v>0</v>
      </c>
      <c r="W21" s="18">
        <v>0</v>
      </c>
      <c r="Z21" s="51"/>
      <c r="AA21" s="51"/>
      <c r="AB21" s="51"/>
      <c r="AC21" s="51"/>
      <c r="AD21" s="51"/>
      <c r="AE21" s="51"/>
      <c r="AF21" s="51"/>
      <c r="AG21" s="51"/>
      <c r="AH21" s="51"/>
      <c r="AI21" s="51"/>
      <c r="AJ21" s="51"/>
      <c r="AK21" s="51"/>
      <c r="AL21" s="51"/>
      <c r="AM21" s="51"/>
    </row>
    <row r="22" spans="2:39" ht="15" customHeight="1" x14ac:dyDescent="0.25">
      <c r="B22" s="23" t="s">
        <v>71</v>
      </c>
      <c r="C22" s="22" t="s">
        <v>72</v>
      </c>
      <c r="D22" s="24" t="s">
        <v>138</v>
      </c>
      <c r="E22" s="22" t="s">
        <v>86</v>
      </c>
      <c r="F22" s="24" t="s">
        <v>65</v>
      </c>
      <c r="G22" s="24">
        <v>2027</v>
      </c>
      <c r="H22" s="40">
        <v>93</v>
      </c>
      <c r="I22" s="30" t="s">
        <v>60</v>
      </c>
      <c r="J22" s="18">
        <v>744000</v>
      </c>
      <c r="K22" s="18">
        <v>56700</v>
      </c>
      <c r="L22" s="18">
        <v>56700</v>
      </c>
      <c r="M22" s="18">
        <v>297500</v>
      </c>
      <c r="N22" s="18">
        <v>148700</v>
      </c>
      <c r="O22" s="18">
        <v>56700</v>
      </c>
      <c r="P22" s="18">
        <v>35400</v>
      </c>
      <c r="Q22" s="18">
        <v>0</v>
      </c>
      <c r="R22" s="18">
        <v>63700</v>
      </c>
      <c r="S22" s="18">
        <v>28600</v>
      </c>
      <c r="T22" s="18">
        <v>0</v>
      </c>
      <c r="U22" s="18">
        <v>0</v>
      </c>
      <c r="V22" s="18">
        <v>0</v>
      </c>
      <c r="W22" s="18">
        <v>0</v>
      </c>
      <c r="Z22" s="51"/>
      <c r="AA22" s="51"/>
      <c r="AB22" s="51"/>
      <c r="AC22" s="51"/>
      <c r="AD22" s="51"/>
      <c r="AE22" s="51"/>
      <c r="AF22" s="51"/>
      <c r="AG22" s="51"/>
      <c r="AH22" s="51"/>
      <c r="AI22" s="51"/>
      <c r="AJ22" s="51"/>
      <c r="AK22" s="51"/>
      <c r="AL22" s="51"/>
      <c r="AM22" s="51"/>
    </row>
    <row r="23" spans="2:39" ht="15" customHeight="1" x14ac:dyDescent="0.25">
      <c r="B23" s="23" t="s">
        <v>71</v>
      </c>
      <c r="C23" s="22" t="s">
        <v>72</v>
      </c>
      <c r="D23" s="24" t="s">
        <v>158</v>
      </c>
      <c r="E23" s="22" t="s">
        <v>86</v>
      </c>
      <c r="F23" s="24" t="s">
        <v>45</v>
      </c>
      <c r="G23" s="24">
        <v>2025</v>
      </c>
      <c r="H23" s="40">
        <v>101</v>
      </c>
      <c r="I23" s="30" t="s">
        <v>60</v>
      </c>
      <c r="J23" s="18">
        <v>131300</v>
      </c>
      <c r="K23" s="18">
        <v>8700</v>
      </c>
      <c r="L23" s="18">
        <v>15000</v>
      </c>
      <c r="M23" s="18">
        <v>62500</v>
      </c>
      <c r="N23" s="18">
        <v>7500</v>
      </c>
      <c r="O23" s="18">
        <v>15000</v>
      </c>
      <c r="P23" s="18">
        <v>7500</v>
      </c>
      <c r="Q23" s="18">
        <v>0</v>
      </c>
      <c r="R23" s="18">
        <v>10000</v>
      </c>
      <c r="S23" s="18">
        <v>5100</v>
      </c>
      <c r="T23" s="18">
        <v>0</v>
      </c>
      <c r="U23" s="18">
        <v>0</v>
      </c>
      <c r="V23" s="18">
        <v>0</v>
      </c>
      <c r="W23" s="18">
        <v>0</v>
      </c>
      <c r="Z23" s="51"/>
      <c r="AA23" s="51"/>
      <c r="AB23" s="51"/>
      <c r="AC23" s="51"/>
      <c r="AD23" s="51"/>
      <c r="AE23" s="51"/>
      <c r="AF23" s="51"/>
      <c r="AG23" s="51"/>
      <c r="AH23" s="51"/>
      <c r="AI23" s="51"/>
      <c r="AJ23" s="51"/>
      <c r="AK23" s="51"/>
      <c r="AL23" s="51"/>
      <c r="AM23" s="51"/>
    </row>
    <row r="24" spans="2:39" ht="15" customHeight="1" x14ac:dyDescent="0.25">
      <c r="B24" s="23" t="s">
        <v>71</v>
      </c>
      <c r="C24" s="22" t="s">
        <v>97</v>
      </c>
      <c r="D24" s="24" t="s">
        <v>133</v>
      </c>
      <c r="E24" s="22" t="s">
        <v>104</v>
      </c>
      <c r="F24" s="24" t="s">
        <v>7</v>
      </c>
      <c r="G24" s="39">
        <v>2025</v>
      </c>
      <c r="H24" s="40">
        <v>1467.69</v>
      </c>
      <c r="I24" s="30" t="s">
        <v>60</v>
      </c>
      <c r="J24" s="18">
        <v>80700</v>
      </c>
      <c r="K24" s="18">
        <v>2300</v>
      </c>
      <c r="L24" s="18">
        <v>6200</v>
      </c>
      <c r="M24" s="18">
        <v>24600</v>
      </c>
      <c r="N24" s="18">
        <v>21500</v>
      </c>
      <c r="O24" s="18">
        <v>6200</v>
      </c>
      <c r="P24" s="18">
        <v>13800</v>
      </c>
      <c r="Q24" s="18">
        <v>0</v>
      </c>
      <c r="R24" s="18">
        <v>3000</v>
      </c>
      <c r="S24" s="18">
        <v>3100</v>
      </c>
      <c r="T24" s="18">
        <v>0</v>
      </c>
      <c r="U24" s="18">
        <v>0</v>
      </c>
      <c r="V24" s="18">
        <v>0</v>
      </c>
      <c r="W24" s="18">
        <v>0</v>
      </c>
      <c r="Z24" s="51"/>
      <c r="AA24" s="51"/>
      <c r="AB24" s="51"/>
      <c r="AC24" s="51"/>
      <c r="AD24" s="51"/>
      <c r="AE24" s="51"/>
      <c r="AF24" s="51"/>
      <c r="AG24" s="51"/>
      <c r="AH24" s="51"/>
      <c r="AI24" s="51"/>
      <c r="AJ24" s="51"/>
      <c r="AK24" s="51"/>
      <c r="AL24" s="51"/>
      <c r="AM24" s="51"/>
    </row>
    <row r="25" spans="2:39" ht="15" customHeight="1" x14ac:dyDescent="0.25">
      <c r="B25" s="23" t="s">
        <v>71</v>
      </c>
      <c r="C25" s="22" t="s">
        <v>97</v>
      </c>
      <c r="D25" s="24" t="s">
        <v>133</v>
      </c>
      <c r="E25" s="22" t="s">
        <v>104</v>
      </c>
      <c r="F25" s="24" t="s">
        <v>1</v>
      </c>
      <c r="G25" s="24">
        <v>2025</v>
      </c>
      <c r="H25" s="40">
        <v>122.4</v>
      </c>
      <c r="I25" s="30" t="s">
        <v>60</v>
      </c>
      <c r="J25" s="18">
        <v>151800</v>
      </c>
      <c r="K25" s="18">
        <v>2200</v>
      </c>
      <c r="L25" s="18">
        <v>4300</v>
      </c>
      <c r="M25" s="18">
        <v>28900</v>
      </c>
      <c r="N25" s="18">
        <v>15900</v>
      </c>
      <c r="O25" s="18">
        <v>4300</v>
      </c>
      <c r="P25" s="18">
        <v>86800</v>
      </c>
      <c r="Q25" s="18">
        <v>0</v>
      </c>
      <c r="R25" s="18">
        <v>3500</v>
      </c>
      <c r="S25" s="18">
        <v>5800</v>
      </c>
      <c r="T25" s="18">
        <v>0</v>
      </c>
      <c r="U25" s="18">
        <v>0</v>
      </c>
      <c r="V25" s="18">
        <v>0</v>
      </c>
      <c r="W25" s="18">
        <v>0</v>
      </c>
      <c r="Z25" s="51"/>
      <c r="AA25" s="51"/>
      <c r="AB25" s="51"/>
      <c r="AC25" s="51"/>
      <c r="AD25" s="51"/>
      <c r="AE25" s="51"/>
      <c r="AF25" s="51"/>
      <c r="AG25" s="51"/>
      <c r="AH25" s="51"/>
      <c r="AI25" s="51"/>
      <c r="AJ25" s="51"/>
      <c r="AK25" s="51"/>
      <c r="AL25" s="51"/>
      <c r="AM25" s="51"/>
    </row>
    <row r="26" spans="2:39" ht="15" customHeight="1" x14ac:dyDescent="0.25">
      <c r="B26" s="23" t="s">
        <v>102</v>
      </c>
      <c r="C26" s="22" t="s">
        <v>97</v>
      </c>
      <c r="D26" s="22" t="s">
        <v>133</v>
      </c>
      <c r="E26" s="22" t="s">
        <v>104</v>
      </c>
      <c r="F26" s="24" t="s">
        <v>66</v>
      </c>
      <c r="G26" s="22">
        <v>2025</v>
      </c>
      <c r="H26" s="25">
        <v>156.5</v>
      </c>
      <c r="I26" s="30" t="s">
        <v>60</v>
      </c>
      <c r="J26" s="18">
        <v>2191000</v>
      </c>
      <c r="K26" s="18">
        <v>281500</v>
      </c>
      <c r="L26" s="18">
        <v>145900</v>
      </c>
      <c r="M26" s="18">
        <v>812900</v>
      </c>
      <c r="N26" s="18">
        <v>333500</v>
      </c>
      <c r="O26" s="18">
        <v>145900</v>
      </c>
      <c r="P26" s="18">
        <v>83500</v>
      </c>
      <c r="Q26" s="18">
        <v>0</v>
      </c>
      <c r="R26" s="18">
        <v>303500</v>
      </c>
      <c r="S26" s="18">
        <v>84400</v>
      </c>
      <c r="T26" s="18">
        <v>0</v>
      </c>
      <c r="U26" s="18">
        <v>0</v>
      </c>
      <c r="V26" s="18">
        <v>0</v>
      </c>
      <c r="W26" s="18">
        <v>0</v>
      </c>
      <c r="Z26" s="51"/>
      <c r="AA26" s="51"/>
      <c r="AB26" s="51"/>
      <c r="AC26" s="51"/>
      <c r="AD26" s="51"/>
      <c r="AE26" s="51"/>
      <c r="AF26" s="51"/>
      <c r="AG26" s="51"/>
      <c r="AH26" s="51"/>
      <c r="AI26" s="51"/>
      <c r="AJ26" s="51"/>
      <c r="AK26" s="51"/>
      <c r="AL26" s="51"/>
      <c r="AM26" s="51"/>
    </row>
    <row r="27" spans="2:39" ht="15" customHeight="1" x14ac:dyDescent="0.25">
      <c r="B27" s="23" t="s">
        <v>71</v>
      </c>
      <c r="C27" s="22" t="s">
        <v>97</v>
      </c>
      <c r="D27" s="24" t="s">
        <v>150</v>
      </c>
      <c r="E27" s="22" t="s">
        <v>104</v>
      </c>
      <c r="F27" s="24" t="s">
        <v>2</v>
      </c>
      <c r="G27" s="24">
        <v>2025</v>
      </c>
      <c r="H27" s="40">
        <v>3.08</v>
      </c>
      <c r="I27" s="30" t="s">
        <v>60</v>
      </c>
      <c r="J27" s="18">
        <v>1100</v>
      </c>
      <c r="K27" s="18">
        <v>0</v>
      </c>
      <c r="L27" s="18">
        <v>100</v>
      </c>
      <c r="M27" s="18">
        <v>300</v>
      </c>
      <c r="N27" s="18">
        <v>300</v>
      </c>
      <c r="O27" s="18">
        <v>100</v>
      </c>
      <c r="P27" s="18">
        <v>200</v>
      </c>
      <c r="Q27" s="18">
        <v>0</v>
      </c>
      <c r="R27" s="18">
        <v>0</v>
      </c>
      <c r="S27" s="18">
        <v>0</v>
      </c>
      <c r="T27" s="18">
        <v>0</v>
      </c>
      <c r="U27" s="18">
        <v>0</v>
      </c>
      <c r="V27" s="18">
        <v>0</v>
      </c>
      <c r="W27" s="18">
        <v>0</v>
      </c>
      <c r="Z27" s="51"/>
      <c r="AA27" s="51"/>
      <c r="AB27" s="51"/>
      <c r="AC27" s="51"/>
      <c r="AD27" s="51"/>
      <c r="AE27" s="51"/>
      <c r="AF27" s="51"/>
      <c r="AG27" s="51"/>
      <c r="AH27" s="51"/>
      <c r="AI27" s="51"/>
      <c r="AJ27" s="51"/>
      <c r="AK27" s="51"/>
      <c r="AL27" s="51"/>
      <c r="AM27" s="51"/>
    </row>
    <row r="28" spans="2:39" ht="15" customHeight="1" x14ac:dyDescent="0.25">
      <c r="B28" s="23" t="s">
        <v>71</v>
      </c>
      <c r="C28" s="22" t="s">
        <v>72</v>
      </c>
      <c r="D28" s="22" t="s">
        <v>132</v>
      </c>
      <c r="E28" s="22" t="s">
        <v>85</v>
      </c>
      <c r="F28" s="24" t="s">
        <v>1</v>
      </c>
      <c r="G28" s="22">
        <v>2026</v>
      </c>
      <c r="H28" s="40">
        <v>107.3</v>
      </c>
      <c r="I28" s="30" t="s">
        <v>60</v>
      </c>
      <c r="J28" s="18">
        <v>133100</v>
      </c>
      <c r="K28" s="18">
        <v>1900</v>
      </c>
      <c r="L28" s="18">
        <v>3800</v>
      </c>
      <c r="M28" s="18">
        <v>25300</v>
      </c>
      <c r="N28" s="18">
        <v>13900</v>
      </c>
      <c r="O28" s="18">
        <v>3800</v>
      </c>
      <c r="P28" s="18">
        <v>76100</v>
      </c>
      <c r="Q28" s="18">
        <v>0</v>
      </c>
      <c r="R28" s="18">
        <v>3100</v>
      </c>
      <c r="S28" s="18">
        <v>5100</v>
      </c>
      <c r="T28" s="18">
        <v>0</v>
      </c>
      <c r="U28" s="18">
        <v>0</v>
      </c>
      <c r="V28" s="18">
        <v>0</v>
      </c>
      <c r="W28" s="18">
        <v>0</v>
      </c>
      <c r="Z28" s="51"/>
      <c r="AA28" s="51"/>
      <c r="AB28" s="51"/>
      <c r="AC28" s="51"/>
      <c r="AD28" s="51"/>
      <c r="AE28" s="51"/>
      <c r="AF28" s="51"/>
      <c r="AG28" s="51"/>
      <c r="AH28" s="51"/>
      <c r="AI28" s="51"/>
      <c r="AJ28" s="51"/>
      <c r="AK28" s="51"/>
      <c r="AL28" s="51"/>
      <c r="AM28" s="51"/>
    </row>
    <row r="29" spans="2:39" ht="15" customHeight="1" x14ac:dyDescent="0.25">
      <c r="B29" s="23" t="s">
        <v>71</v>
      </c>
      <c r="C29" s="22" t="s">
        <v>72</v>
      </c>
      <c r="D29" s="24" t="s">
        <v>150</v>
      </c>
      <c r="E29" s="22" t="s">
        <v>85</v>
      </c>
      <c r="F29" s="24" t="s">
        <v>7</v>
      </c>
      <c r="G29" s="24">
        <v>2026</v>
      </c>
      <c r="H29" s="40">
        <v>117</v>
      </c>
      <c r="I29" s="30" t="s">
        <v>60</v>
      </c>
      <c r="J29" s="18">
        <v>6400</v>
      </c>
      <c r="K29" s="18">
        <v>200</v>
      </c>
      <c r="L29" s="18">
        <v>500</v>
      </c>
      <c r="M29" s="18">
        <v>2000</v>
      </c>
      <c r="N29" s="18">
        <v>1700</v>
      </c>
      <c r="O29" s="18">
        <v>500</v>
      </c>
      <c r="P29" s="18">
        <v>1100</v>
      </c>
      <c r="Q29" s="18">
        <v>0</v>
      </c>
      <c r="R29" s="18">
        <v>200</v>
      </c>
      <c r="S29" s="18">
        <v>200</v>
      </c>
      <c r="T29" s="18">
        <v>0</v>
      </c>
      <c r="U29" s="18">
        <v>0</v>
      </c>
      <c r="V29" s="18">
        <v>0</v>
      </c>
      <c r="W29" s="18">
        <v>0</v>
      </c>
      <c r="Z29" s="51"/>
      <c r="AA29" s="51"/>
      <c r="AB29" s="51"/>
      <c r="AC29" s="51"/>
      <c r="AD29" s="51"/>
      <c r="AE29" s="51"/>
      <c r="AF29" s="51"/>
      <c r="AG29" s="51"/>
      <c r="AH29" s="51"/>
      <c r="AI29" s="51"/>
      <c r="AJ29" s="51"/>
      <c r="AK29" s="51"/>
      <c r="AL29" s="51"/>
      <c r="AM29" s="51"/>
    </row>
    <row r="30" spans="2:39" ht="15" customHeight="1" x14ac:dyDescent="0.25">
      <c r="B30" s="23" t="s">
        <v>71</v>
      </c>
      <c r="C30" s="22" t="s">
        <v>72</v>
      </c>
      <c r="D30" s="22" t="s">
        <v>132</v>
      </c>
      <c r="E30" s="22" t="s">
        <v>85</v>
      </c>
      <c r="F30" s="24" t="s">
        <v>67</v>
      </c>
      <c r="G30" s="22">
        <v>2026</v>
      </c>
      <c r="H30" s="44">
        <v>110.9</v>
      </c>
      <c r="I30" s="30" t="s">
        <v>60</v>
      </c>
      <c r="J30" s="18">
        <v>643200</v>
      </c>
      <c r="K30" s="18">
        <v>82700</v>
      </c>
      <c r="L30" s="18">
        <v>42800</v>
      </c>
      <c r="M30" s="18">
        <v>238600</v>
      </c>
      <c r="N30" s="18">
        <v>97900</v>
      </c>
      <c r="O30" s="18">
        <v>42800</v>
      </c>
      <c r="P30" s="18">
        <v>24500</v>
      </c>
      <c r="Q30" s="18">
        <v>0</v>
      </c>
      <c r="R30" s="18">
        <v>89100</v>
      </c>
      <c r="S30" s="18">
        <v>24800</v>
      </c>
      <c r="T30" s="18">
        <v>0</v>
      </c>
      <c r="U30" s="18">
        <v>0</v>
      </c>
      <c r="V30" s="18">
        <v>0</v>
      </c>
      <c r="W30" s="18">
        <v>0</v>
      </c>
      <c r="Z30" s="51"/>
      <c r="AA30" s="51"/>
      <c r="AB30" s="51"/>
      <c r="AC30" s="51"/>
      <c r="AD30" s="51"/>
      <c r="AE30" s="51"/>
      <c r="AF30" s="51"/>
      <c r="AG30" s="51"/>
      <c r="AH30" s="51"/>
      <c r="AI30" s="51"/>
      <c r="AJ30" s="51"/>
      <c r="AK30" s="51"/>
      <c r="AL30" s="51"/>
      <c r="AM30" s="51"/>
    </row>
    <row r="31" spans="2:39" ht="15" customHeight="1" x14ac:dyDescent="0.25">
      <c r="B31" s="23" t="s">
        <v>71</v>
      </c>
      <c r="C31" s="22" t="s">
        <v>87</v>
      </c>
      <c r="D31" s="24" t="s">
        <v>150</v>
      </c>
      <c r="E31" s="47" t="s">
        <v>90</v>
      </c>
      <c r="F31" s="24" t="s">
        <v>7</v>
      </c>
      <c r="G31" s="24">
        <v>2026</v>
      </c>
      <c r="H31" s="40">
        <v>57.57</v>
      </c>
      <c r="I31" s="30" t="s">
        <v>60</v>
      </c>
      <c r="J31" s="18">
        <v>3200</v>
      </c>
      <c r="K31" s="18">
        <v>100</v>
      </c>
      <c r="L31" s="18">
        <v>200</v>
      </c>
      <c r="M31" s="18">
        <v>1000</v>
      </c>
      <c r="N31" s="18">
        <v>800</v>
      </c>
      <c r="O31" s="18">
        <v>200</v>
      </c>
      <c r="P31" s="18">
        <v>500</v>
      </c>
      <c r="Q31" s="18">
        <v>0</v>
      </c>
      <c r="R31" s="18">
        <v>100</v>
      </c>
      <c r="S31" s="18">
        <v>100</v>
      </c>
      <c r="T31" s="18">
        <v>0</v>
      </c>
      <c r="U31" s="18">
        <v>0</v>
      </c>
      <c r="V31" s="18">
        <v>0</v>
      </c>
      <c r="W31" s="18">
        <v>0</v>
      </c>
      <c r="Z31" s="51"/>
      <c r="AA31" s="51"/>
      <c r="AB31" s="51"/>
      <c r="AC31" s="51"/>
      <c r="AD31" s="51"/>
      <c r="AE31" s="51"/>
      <c r="AF31" s="51"/>
      <c r="AG31" s="51"/>
      <c r="AH31" s="51"/>
      <c r="AI31" s="51"/>
      <c r="AJ31" s="51"/>
      <c r="AK31" s="51"/>
      <c r="AL31" s="51"/>
      <c r="AM31" s="51"/>
    </row>
    <row r="32" spans="2:39" ht="15" customHeight="1" x14ac:dyDescent="0.25">
      <c r="B32" s="21" t="s">
        <v>71</v>
      </c>
      <c r="C32" s="22" t="s">
        <v>72</v>
      </c>
      <c r="D32" s="22" t="s">
        <v>150</v>
      </c>
      <c r="E32" s="22" t="s">
        <v>73</v>
      </c>
      <c r="F32" s="24" t="s">
        <v>7</v>
      </c>
      <c r="G32" s="22">
        <v>2026</v>
      </c>
      <c r="H32" s="40">
        <v>465</v>
      </c>
      <c r="I32" s="30" t="s">
        <v>60</v>
      </c>
      <c r="J32" s="18">
        <v>25600</v>
      </c>
      <c r="K32" s="18">
        <v>700</v>
      </c>
      <c r="L32" s="18">
        <v>2000</v>
      </c>
      <c r="M32" s="18">
        <v>7800</v>
      </c>
      <c r="N32" s="18">
        <v>6800</v>
      </c>
      <c r="O32" s="18">
        <v>2000</v>
      </c>
      <c r="P32" s="18">
        <v>4400</v>
      </c>
      <c r="Q32" s="18">
        <v>0</v>
      </c>
      <c r="R32" s="18">
        <v>1000</v>
      </c>
      <c r="S32" s="18">
        <v>1000</v>
      </c>
      <c r="T32" s="18">
        <v>0</v>
      </c>
      <c r="U32" s="18">
        <v>0</v>
      </c>
      <c r="V32" s="18">
        <v>0</v>
      </c>
      <c r="W32" s="18">
        <v>0</v>
      </c>
      <c r="Z32" s="51"/>
      <c r="AA32" s="51"/>
      <c r="AB32" s="51"/>
      <c r="AC32" s="51"/>
      <c r="AD32" s="51"/>
      <c r="AE32" s="51"/>
      <c r="AF32" s="51"/>
      <c r="AG32" s="51"/>
      <c r="AH32" s="51"/>
      <c r="AI32" s="51"/>
      <c r="AJ32" s="51"/>
      <c r="AK32" s="51"/>
      <c r="AL32" s="51"/>
      <c r="AM32" s="51"/>
    </row>
    <row r="33" spans="2:39" ht="15" customHeight="1" x14ac:dyDescent="0.25">
      <c r="B33" s="23" t="s">
        <v>71</v>
      </c>
      <c r="C33" s="22" t="s">
        <v>72</v>
      </c>
      <c r="D33" s="24" t="s">
        <v>150</v>
      </c>
      <c r="E33" s="22" t="s">
        <v>119</v>
      </c>
      <c r="F33" s="24" t="s">
        <v>7</v>
      </c>
      <c r="G33" s="24">
        <v>2026</v>
      </c>
      <c r="H33" s="40">
        <v>517.4</v>
      </c>
      <c r="I33" s="30" t="s">
        <v>60</v>
      </c>
      <c r="J33" s="18">
        <v>28500</v>
      </c>
      <c r="K33" s="18">
        <v>800</v>
      </c>
      <c r="L33" s="18">
        <v>2200</v>
      </c>
      <c r="M33" s="18">
        <v>8700</v>
      </c>
      <c r="N33" s="18">
        <v>7600</v>
      </c>
      <c r="O33" s="18">
        <v>2200</v>
      </c>
      <c r="P33" s="18">
        <v>4900</v>
      </c>
      <c r="Q33" s="18">
        <v>0</v>
      </c>
      <c r="R33" s="18">
        <v>1100</v>
      </c>
      <c r="S33" s="18">
        <v>1100</v>
      </c>
      <c r="T33" s="18">
        <v>0</v>
      </c>
      <c r="U33" s="18">
        <v>0</v>
      </c>
      <c r="V33" s="18">
        <v>0</v>
      </c>
      <c r="W33" s="18">
        <v>0</v>
      </c>
      <c r="Z33" s="51"/>
      <c r="AA33" s="51"/>
      <c r="AB33" s="51"/>
      <c r="AC33" s="51"/>
      <c r="AD33" s="51"/>
      <c r="AE33" s="51"/>
      <c r="AF33" s="51"/>
      <c r="AG33" s="51"/>
      <c r="AH33" s="51"/>
      <c r="AI33" s="51"/>
      <c r="AJ33" s="51"/>
      <c r="AK33" s="51"/>
      <c r="AL33" s="51"/>
      <c r="AM33" s="51"/>
    </row>
    <row r="34" spans="2:39" ht="15" customHeight="1" x14ac:dyDescent="0.25">
      <c r="B34" s="21" t="s">
        <v>71</v>
      </c>
      <c r="C34" s="22" t="s">
        <v>72</v>
      </c>
      <c r="D34" s="24" t="s">
        <v>155</v>
      </c>
      <c r="E34" s="22" t="s">
        <v>119</v>
      </c>
      <c r="F34" s="24" t="s">
        <v>65</v>
      </c>
      <c r="G34" s="22">
        <v>2028</v>
      </c>
      <c r="H34" s="40">
        <v>252.3</v>
      </c>
      <c r="I34" s="30" t="s">
        <v>60</v>
      </c>
      <c r="J34" s="18">
        <v>2018400</v>
      </c>
      <c r="K34" s="18">
        <v>153800</v>
      </c>
      <c r="L34" s="18">
        <v>153800</v>
      </c>
      <c r="M34" s="18">
        <v>807000</v>
      </c>
      <c r="N34" s="18">
        <v>403500</v>
      </c>
      <c r="O34" s="18">
        <v>153800</v>
      </c>
      <c r="P34" s="18">
        <v>96100</v>
      </c>
      <c r="Q34" s="18">
        <v>0</v>
      </c>
      <c r="R34" s="18">
        <v>172800</v>
      </c>
      <c r="S34" s="18">
        <v>77700</v>
      </c>
      <c r="T34" s="18">
        <v>0</v>
      </c>
      <c r="U34" s="18">
        <v>0</v>
      </c>
      <c r="V34" s="18">
        <v>0</v>
      </c>
      <c r="W34" s="18">
        <v>0</v>
      </c>
      <c r="Z34" s="51"/>
      <c r="AA34" s="51"/>
      <c r="AB34" s="51"/>
      <c r="AC34" s="51"/>
      <c r="AD34" s="51"/>
      <c r="AE34" s="51"/>
      <c r="AF34" s="51"/>
      <c r="AG34" s="51"/>
      <c r="AH34" s="51"/>
      <c r="AI34" s="51"/>
      <c r="AJ34" s="51"/>
      <c r="AK34" s="51"/>
      <c r="AL34" s="51"/>
      <c r="AM34" s="51"/>
    </row>
    <row r="35" spans="2:39" ht="15" customHeight="1" x14ac:dyDescent="0.25">
      <c r="B35" s="23" t="s">
        <v>71</v>
      </c>
      <c r="C35" s="22" t="s">
        <v>108</v>
      </c>
      <c r="D35" s="22" t="s">
        <v>150</v>
      </c>
      <c r="E35" s="22" t="s">
        <v>112</v>
      </c>
      <c r="F35" s="24" t="s">
        <v>2</v>
      </c>
      <c r="G35" s="24">
        <v>2025</v>
      </c>
      <c r="H35" s="40">
        <v>566.19000000000005</v>
      </c>
      <c r="I35" s="30" t="s">
        <v>60</v>
      </c>
      <c r="J35" s="18">
        <v>198200</v>
      </c>
      <c r="K35" s="18">
        <v>6600</v>
      </c>
      <c r="L35" s="18">
        <v>11300</v>
      </c>
      <c r="M35" s="18">
        <v>60400</v>
      </c>
      <c r="N35" s="18">
        <v>62300</v>
      </c>
      <c r="O35" s="18">
        <v>11300</v>
      </c>
      <c r="P35" s="18">
        <v>30200</v>
      </c>
      <c r="Q35" s="18">
        <v>0</v>
      </c>
      <c r="R35" s="18">
        <v>8400</v>
      </c>
      <c r="S35" s="18">
        <v>7600</v>
      </c>
      <c r="T35" s="18">
        <v>0</v>
      </c>
      <c r="U35" s="18">
        <v>0</v>
      </c>
      <c r="V35" s="18">
        <v>0</v>
      </c>
      <c r="W35" s="18">
        <v>0</v>
      </c>
      <c r="Z35" s="51"/>
      <c r="AA35" s="51"/>
      <c r="AB35" s="51"/>
      <c r="AC35" s="51"/>
      <c r="AD35" s="51"/>
      <c r="AE35" s="51"/>
      <c r="AF35" s="51"/>
      <c r="AG35" s="51"/>
      <c r="AH35" s="51"/>
      <c r="AI35" s="51"/>
      <c r="AJ35" s="51"/>
      <c r="AK35" s="51"/>
      <c r="AL35" s="51"/>
      <c r="AM35" s="51"/>
    </row>
    <row r="36" spans="2:39" ht="15" customHeight="1" x14ac:dyDescent="0.25">
      <c r="B36" s="23" t="s">
        <v>71</v>
      </c>
      <c r="C36" s="22" t="s">
        <v>74</v>
      </c>
      <c r="D36" s="24" t="s">
        <v>150</v>
      </c>
      <c r="E36" s="22" t="s">
        <v>76</v>
      </c>
      <c r="F36" s="24" t="s">
        <v>7</v>
      </c>
      <c r="G36" s="24">
        <v>2026</v>
      </c>
      <c r="H36" s="40">
        <v>246</v>
      </c>
      <c r="I36" s="30" t="s">
        <v>60</v>
      </c>
      <c r="J36" s="18">
        <v>13500</v>
      </c>
      <c r="K36" s="18">
        <v>400</v>
      </c>
      <c r="L36" s="18">
        <v>1000</v>
      </c>
      <c r="M36" s="18">
        <v>4100</v>
      </c>
      <c r="N36" s="18">
        <v>3600</v>
      </c>
      <c r="O36" s="18">
        <v>1000</v>
      </c>
      <c r="P36" s="18">
        <v>2300</v>
      </c>
      <c r="Q36" s="18">
        <v>0</v>
      </c>
      <c r="R36" s="18">
        <v>500</v>
      </c>
      <c r="S36" s="18">
        <v>500</v>
      </c>
      <c r="T36" s="18">
        <v>0</v>
      </c>
      <c r="U36" s="18">
        <v>0</v>
      </c>
      <c r="V36" s="18">
        <v>0</v>
      </c>
      <c r="W36" s="18">
        <v>0</v>
      </c>
      <c r="Z36" s="51"/>
      <c r="AA36" s="51"/>
      <c r="AB36" s="51"/>
      <c r="AC36" s="51"/>
      <c r="AD36" s="51"/>
      <c r="AE36" s="51"/>
      <c r="AF36" s="51"/>
      <c r="AG36" s="51"/>
      <c r="AH36" s="51"/>
      <c r="AI36" s="51"/>
      <c r="AJ36" s="51"/>
      <c r="AK36" s="51"/>
      <c r="AL36" s="51"/>
      <c r="AM36" s="51"/>
    </row>
    <row r="37" spans="2:39" ht="15" customHeight="1" x14ac:dyDescent="0.25">
      <c r="B37" s="21" t="s">
        <v>71</v>
      </c>
      <c r="C37" s="22" t="s">
        <v>74</v>
      </c>
      <c r="D37" s="22" t="s">
        <v>132</v>
      </c>
      <c r="E37" s="22" t="s">
        <v>76</v>
      </c>
      <c r="F37" s="24" t="s">
        <v>67</v>
      </c>
      <c r="G37" s="22">
        <v>2026</v>
      </c>
      <c r="H37" s="40">
        <v>229.6</v>
      </c>
      <c r="I37" s="30" t="s">
        <v>60</v>
      </c>
      <c r="J37" s="18">
        <v>1331700</v>
      </c>
      <c r="K37" s="18">
        <v>171100</v>
      </c>
      <c r="L37" s="18">
        <v>88700</v>
      </c>
      <c r="M37" s="18">
        <v>494100</v>
      </c>
      <c r="N37" s="18">
        <v>202700</v>
      </c>
      <c r="O37" s="18">
        <v>88700</v>
      </c>
      <c r="P37" s="18">
        <v>50700</v>
      </c>
      <c r="Q37" s="18">
        <v>0</v>
      </c>
      <c r="R37" s="18">
        <v>184400</v>
      </c>
      <c r="S37" s="18">
        <v>51300</v>
      </c>
      <c r="T37" s="18">
        <v>0</v>
      </c>
      <c r="U37" s="18">
        <v>0</v>
      </c>
      <c r="V37" s="18">
        <v>0</v>
      </c>
      <c r="W37" s="18">
        <v>0</v>
      </c>
      <c r="Z37" s="51"/>
      <c r="AA37" s="51"/>
      <c r="AB37" s="51"/>
      <c r="AC37" s="51"/>
      <c r="AD37" s="51"/>
      <c r="AE37" s="51"/>
      <c r="AF37" s="51"/>
      <c r="AG37" s="51"/>
      <c r="AH37" s="51"/>
      <c r="AI37" s="51"/>
      <c r="AJ37" s="51"/>
      <c r="AK37" s="51"/>
      <c r="AL37" s="51"/>
      <c r="AM37" s="51"/>
    </row>
    <row r="38" spans="2:39" ht="15" customHeight="1" x14ac:dyDescent="0.25">
      <c r="B38" s="21" t="s">
        <v>71</v>
      </c>
      <c r="C38" s="22" t="s">
        <v>74</v>
      </c>
      <c r="D38" s="22" t="s">
        <v>132</v>
      </c>
      <c r="E38" s="24" t="s">
        <v>76</v>
      </c>
      <c r="F38" s="24" t="s">
        <v>1</v>
      </c>
      <c r="G38" s="22">
        <v>2026</v>
      </c>
      <c r="H38" s="40">
        <v>247.4</v>
      </c>
      <c r="I38" s="30" t="s">
        <v>60</v>
      </c>
      <c r="J38" s="18">
        <v>306800</v>
      </c>
      <c r="K38" s="18">
        <v>4400</v>
      </c>
      <c r="L38" s="18">
        <v>8800</v>
      </c>
      <c r="M38" s="18">
        <v>58400</v>
      </c>
      <c r="N38" s="18">
        <v>32200</v>
      </c>
      <c r="O38" s="18">
        <v>8800</v>
      </c>
      <c r="P38" s="18">
        <v>175400</v>
      </c>
      <c r="Q38" s="18">
        <v>0</v>
      </c>
      <c r="R38" s="18">
        <v>7100</v>
      </c>
      <c r="S38" s="18">
        <v>11800</v>
      </c>
      <c r="T38" s="18">
        <v>0</v>
      </c>
      <c r="U38" s="18">
        <v>0</v>
      </c>
      <c r="V38" s="18">
        <v>0</v>
      </c>
      <c r="W38" s="18">
        <v>0</v>
      </c>
      <c r="Z38" s="51"/>
      <c r="AA38" s="51"/>
      <c r="AB38" s="51"/>
      <c r="AC38" s="51"/>
      <c r="AD38" s="51"/>
      <c r="AE38" s="51"/>
      <c r="AF38" s="51"/>
      <c r="AG38" s="51"/>
      <c r="AH38" s="51"/>
      <c r="AI38" s="51"/>
      <c r="AJ38" s="51"/>
      <c r="AK38" s="51"/>
      <c r="AL38" s="51"/>
      <c r="AM38" s="51"/>
    </row>
    <row r="39" spans="2:39" ht="15" customHeight="1" x14ac:dyDescent="0.25">
      <c r="B39" s="23" t="s">
        <v>71</v>
      </c>
      <c r="C39" s="22" t="s">
        <v>80</v>
      </c>
      <c r="D39" s="22" t="s">
        <v>83</v>
      </c>
      <c r="E39" s="24" t="s">
        <v>82</v>
      </c>
      <c r="F39" s="24" t="s">
        <v>1</v>
      </c>
      <c r="G39" s="22">
        <v>2025</v>
      </c>
      <c r="H39" s="40">
        <v>60.9</v>
      </c>
      <c r="I39" s="30" t="s">
        <v>60</v>
      </c>
      <c r="J39" s="18">
        <v>75500</v>
      </c>
      <c r="K39" s="18">
        <v>1100</v>
      </c>
      <c r="L39" s="18">
        <v>2200</v>
      </c>
      <c r="M39" s="18">
        <v>14400</v>
      </c>
      <c r="N39" s="18">
        <v>7900</v>
      </c>
      <c r="O39" s="18">
        <v>2200</v>
      </c>
      <c r="P39" s="18">
        <v>43200</v>
      </c>
      <c r="Q39" s="18">
        <v>0</v>
      </c>
      <c r="R39" s="18">
        <v>1700</v>
      </c>
      <c r="S39" s="18">
        <v>2900</v>
      </c>
      <c r="T39" s="18">
        <v>0</v>
      </c>
      <c r="U39" s="18">
        <v>0</v>
      </c>
      <c r="V39" s="18">
        <v>0</v>
      </c>
      <c r="W39" s="18">
        <v>0</v>
      </c>
      <c r="Z39" s="51"/>
      <c r="AA39" s="51"/>
      <c r="AB39" s="51"/>
      <c r="AC39" s="51"/>
      <c r="AD39" s="51"/>
      <c r="AE39" s="51"/>
      <c r="AF39" s="51"/>
      <c r="AG39" s="51"/>
      <c r="AH39" s="51"/>
      <c r="AI39" s="51"/>
      <c r="AJ39" s="51"/>
      <c r="AK39" s="51"/>
      <c r="AL39" s="51"/>
      <c r="AM39" s="51"/>
    </row>
    <row r="40" spans="2:39" ht="15" customHeight="1" x14ac:dyDescent="0.25">
      <c r="B40" s="23" t="s">
        <v>71</v>
      </c>
      <c r="C40" s="24" t="s">
        <v>80</v>
      </c>
      <c r="D40" s="22" t="s">
        <v>83</v>
      </c>
      <c r="E40" s="24" t="s">
        <v>82</v>
      </c>
      <c r="F40" s="24" t="s">
        <v>7</v>
      </c>
      <c r="G40" s="47">
        <v>2025</v>
      </c>
      <c r="H40" s="40">
        <v>1498.25</v>
      </c>
      <c r="I40" s="30" t="s">
        <v>60</v>
      </c>
      <c r="J40" s="18">
        <v>82400</v>
      </c>
      <c r="K40" s="18">
        <v>2400</v>
      </c>
      <c r="L40" s="18">
        <v>6300</v>
      </c>
      <c r="M40" s="18">
        <v>25100</v>
      </c>
      <c r="N40" s="18">
        <v>22000</v>
      </c>
      <c r="O40" s="18">
        <v>6300</v>
      </c>
      <c r="P40" s="18">
        <v>14100</v>
      </c>
      <c r="Q40" s="18">
        <v>0</v>
      </c>
      <c r="R40" s="18">
        <v>3100</v>
      </c>
      <c r="S40" s="18">
        <v>3200</v>
      </c>
      <c r="T40" s="18">
        <v>0</v>
      </c>
      <c r="U40" s="18">
        <v>0</v>
      </c>
      <c r="V40" s="18">
        <v>0</v>
      </c>
      <c r="W40" s="18">
        <v>0</v>
      </c>
      <c r="Z40" s="51"/>
      <c r="AA40" s="51"/>
      <c r="AB40" s="51"/>
      <c r="AC40" s="51"/>
      <c r="AD40" s="51"/>
      <c r="AE40" s="51"/>
      <c r="AF40" s="51"/>
      <c r="AG40" s="51"/>
      <c r="AH40" s="51"/>
      <c r="AI40" s="51"/>
      <c r="AJ40" s="51"/>
      <c r="AK40" s="51"/>
      <c r="AL40" s="51"/>
      <c r="AM40" s="51"/>
    </row>
    <row r="41" spans="2:39" ht="15" customHeight="1" x14ac:dyDescent="0.25">
      <c r="B41" s="23" t="s">
        <v>71</v>
      </c>
      <c r="C41" s="24" t="s">
        <v>80</v>
      </c>
      <c r="D41" s="24" t="s">
        <v>83</v>
      </c>
      <c r="E41" s="24" t="s">
        <v>82</v>
      </c>
      <c r="F41" s="24" t="s">
        <v>66</v>
      </c>
      <c r="G41" s="24">
        <v>2025</v>
      </c>
      <c r="H41" s="40">
        <v>92.3</v>
      </c>
      <c r="I41" s="30" t="s">
        <v>60</v>
      </c>
      <c r="J41" s="18">
        <v>1292200</v>
      </c>
      <c r="K41" s="18">
        <v>166000</v>
      </c>
      <c r="L41" s="18">
        <v>86100</v>
      </c>
      <c r="M41" s="18">
        <v>479400</v>
      </c>
      <c r="N41" s="18">
        <v>196700</v>
      </c>
      <c r="O41" s="18">
        <v>86100</v>
      </c>
      <c r="P41" s="18">
        <v>49200</v>
      </c>
      <c r="Q41" s="18">
        <v>0</v>
      </c>
      <c r="R41" s="18">
        <v>179000</v>
      </c>
      <c r="S41" s="18">
        <v>49700</v>
      </c>
      <c r="T41" s="18">
        <v>0</v>
      </c>
      <c r="U41" s="18">
        <v>0</v>
      </c>
      <c r="V41" s="18">
        <v>0</v>
      </c>
      <c r="W41" s="18">
        <v>0</v>
      </c>
      <c r="Z41" s="51"/>
      <c r="AA41" s="51"/>
      <c r="AB41" s="51"/>
      <c r="AC41" s="51"/>
      <c r="AD41" s="51"/>
      <c r="AE41" s="51"/>
      <c r="AF41" s="51"/>
      <c r="AG41" s="51"/>
      <c r="AH41" s="51"/>
      <c r="AI41" s="51"/>
      <c r="AJ41" s="51"/>
      <c r="AK41" s="51"/>
      <c r="AL41" s="51"/>
      <c r="AM41" s="51"/>
    </row>
    <row r="42" spans="2:39" ht="15" customHeight="1" x14ac:dyDescent="0.25">
      <c r="B42" s="23" t="s">
        <v>71</v>
      </c>
      <c r="C42" s="24" t="s">
        <v>87</v>
      </c>
      <c r="D42" s="22" t="s">
        <v>150</v>
      </c>
      <c r="E42" s="39" t="s">
        <v>94</v>
      </c>
      <c r="F42" s="24" t="s">
        <v>7</v>
      </c>
      <c r="G42" s="22">
        <v>2026</v>
      </c>
      <c r="H42" s="40">
        <v>9.27</v>
      </c>
      <c r="I42" s="30" t="s">
        <v>60</v>
      </c>
      <c r="J42" s="18">
        <v>500</v>
      </c>
      <c r="K42" s="18">
        <v>0</v>
      </c>
      <c r="L42" s="18">
        <v>0</v>
      </c>
      <c r="M42" s="18">
        <v>200</v>
      </c>
      <c r="N42" s="18">
        <v>100</v>
      </c>
      <c r="O42" s="18">
        <v>0</v>
      </c>
      <c r="P42" s="18">
        <v>100</v>
      </c>
      <c r="Q42" s="18">
        <v>0</v>
      </c>
      <c r="R42" s="18">
        <v>0</v>
      </c>
      <c r="S42" s="18">
        <v>0</v>
      </c>
      <c r="T42" s="18">
        <v>0</v>
      </c>
      <c r="U42" s="18">
        <v>0</v>
      </c>
      <c r="V42" s="18">
        <v>0</v>
      </c>
      <c r="W42" s="18">
        <v>0</v>
      </c>
      <c r="Z42" s="51"/>
      <c r="AA42" s="51"/>
      <c r="AB42" s="51"/>
      <c r="AC42" s="51"/>
      <c r="AD42" s="51"/>
      <c r="AE42" s="51"/>
      <c r="AF42" s="51"/>
      <c r="AG42" s="51"/>
      <c r="AH42" s="51"/>
      <c r="AI42" s="51"/>
      <c r="AJ42" s="51"/>
      <c r="AK42" s="51"/>
      <c r="AL42" s="51"/>
      <c r="AM42" s="51"/>
    </row>
    <row r="43" spans="2:39" ht="15" customHeight="1" x14ac:dyDescent="0.25">
      <c r="B43" s="23" t="s">
        <v>71</v>
      </c>
      <c r="C43" s="24" t="s">
        <v>74</v>
      </c>
      <c r="D43" s="24" t="s">
        <v>132</v>
      </c>
      <c r="E43" s="24" t="s">
        <v>78</v>
      </c>
      <c r="F43" s="24" t="s">
        <v>1</v>
      </c>
      <c r="G43" s="24">
        <v>2026</v>
      </c>
      <c r="H43" s="40">
        <v>118.2</v>
      </c>
      <c r="I43" s="30" t="s">
        <v>60</v>
      </c>
      <c r="J43" s="18">
        <v>146600</v>
      </c>
      <c r="K43" s="18">
        <v>2100</v>
      </c>
      <c r="L43" s="18">
        <v>4200</v>
      </c>
      <c r="M43" s="18">
        <v>27900</v>
      </c>
      <c r="N43" s="18">
        <v>15400</v>
      </c>
      <c r="O43" s="18">
        <v>4200</v>
      </c>
      <c r="P43" s="18">
        <v>83800</v>
      </c>
      <c r="Q43" s="18">
        <v>0</v>
      </c>
      <c r="R43" s="18">
        <v>3400</v>
      </c>
      <c r="S43" s="18">
        <v>5600</v>
      </c>
      <c r="T43" s="18">
        <v>0</v>
      </c>
      <c r="U43" s="18">
        <v>0</v>
      </c>
      <c r="V43" s="18">
        <v>0</v>
      </c>
      <c r="W43" s="18">
        <v>0</v>
      </c>
      <c r="Z43" s="51"/>
      <c r="AA43" s="51"/>
      <c r="AB43" s="51"/>
      <c r="AC43" s="51"/>
      <c r="AD43" s="51"/>
      <c r="AE43" s="51"/>
      <c r="AF43" s="51"/>
      <c r="AG43" s="51"/>
      <c r="AH43" s="51"/>
      <c r="AI43" s="51"/>
      <c r="AJ43" s="51"/>
      <c r="AK43" s="51"/>
      <c r="AL43" s="51"/>
      <c r="AM43" s="51"/>
    </row>
    <row r="44" spans="2:39" x14ac:dyDescent="0.25">
      <c r="B44" s="23" t="s">
        <v>71</v>
      </c>
      <c r="C44" s="24" t="s">
        <v>74</v>
      </c>
      <c r="D44" s="24" t="s">
        <v>150</v>
      </c>
      <c r="E44" s="24" t="s">
        <v>78</v>
      </c>
      <c r="F44" s="24" t="s">
        <v>7</v>
      </c>
      <c r="G44" s="24">
        <v>2026</v>
      </c>
      <c r="H44" s="40">
        <v>142</v>
      </c>
      <c r="I44" s="30" t="s">
        <v>60</v>
      </c>
      <c r="J44" s="18">
        <v>7800</v>
      </c>
      <c r="K44" s="18">
        <v>200</v>
      </c>
      <c r="L44" s="18">
        <v>600</v>
      </c>
      <c r="M44" s="18">
        <v>2400</v>
      </c>
      <c r="N44" s="18">
        <v>2100</v>
      </c>
      <c r="O44" s="18">
        <v>600</v>
      </c>
      <c r="P44" s="18">
        <v>1300</v>
      </c>
      <c r="Q44" s="18">
        <v>0</v>
      </c>
      <c r="R44" s="18">
        <v>300</v>
      </c>
      <c r="S44" s="18">
        <v>300</v>
      </c>
      <c r="T44" s="18">
        <v>0</v>
      </c>
      <c r="U44" s="18">
        <v>0</v>
      </c>
      <c r="V44" s="18">
        <v>0</v>
      </c>
      <c r="W44" s="18">
        <v>0</v>
      </c>
      <c r="Z44" s="51"/>
      <c r="AA44" s="51"/>
      <c r="AB44" s="51"/>
      <c r="AC44" s="51"/>
      <c r="AD44" s="51"/>
      <c r="AE44" s="51"/>
      <c r="AF44" s="51"/>
      <c r="AG44" s="51"/>
      <c r="AH44" s="51"/>
      <c r="AI44" s="51"/>
      <c r="AJ44" s="51"/>
      <c r="AK44" s="51"/>
      <c r="AL44" s="51"/>
      <c r="AM44" s="51"/>
    </row>
    <row r="45" spans="2:39" ht="15" customHeight="1" x14ac:dyDescent="0.25">
      <c r="B45" s="23" t="s">
        <v>71</v>
      </c>
      <c r="C45" s="24" t="s">
        <v>74</v>
      </c>
      <c r="D45" s="22" t="s">
        <v>132</v>
      </c>
      <c r="E45" s="24" t="s">
        <v>78</v>
      </c>
      <c r="F45" s="24" t="s">
        <v>65</v>
      </c>
      <c r="G45" s="22">
        <v>2026</v>
      </c>
      <c r="H45" s="40">
        <v>133.69999999999999</v>
      </c>
      <c r="I45" s="30" t="s">
        <v>60</v>
      </c>
      <c r="J45" s="18">
        <v>1069600</v>
      </c>
      <c r="K45" s="18">
        <v>81500</v>
      </c>
      <c r="L45" s="18">
        <v>81500</v>
      </c>
      <c r="M45" s="18">
        <v>427600</v>
      </c>
      <c r="N45" s="18">
        <v>213800</v>
      </c>
      <c r="O45" s="18">
        <v>81500</v>
      </c>
      <c r="P45" s="18">
        <v>50900</v>
      </c>
      <c r="Q45" s="18">
        <v>0</v>
      </c>
      <c r="R45" s="18">
        <v>91600</v>
      </c>
      <c r="S45" s="18">
        <v>41200</v>
      </c>
      <c r="T45" s="18">
        <v>0</v>
      </c>
      <c r="U45" s="18">
        <v>0</v>
      </c>
      <c r="V45" s="18">
        <v>0</v>
      </c>
      <c r="W45" s="18">
        <v>0</v>
      </c>
      <c r="Z45" s="51"/>
      <c r="AA45" s="51"/>
      <c r="AB45" s="51"/>
      <c r="AC45" s="51"/>
      <c r="AD45" s="51"/>
      <c r="AE45" s="51"/>
      <c r="AF45" s="51"/>
      <c r="AG45" s="51"/>
      <c r="AH45" s="51"/>
      <c r="AI45" s="51"/>
      <c r="AJ45" s="51"/>
      <c r="AK45" s="51"/>
      <c r="AL45" s="51"/>
      <c r="AM45" s="51"/>
    </row>
    <row r="46" spans="2:39" ht="15" customHeight="1" x14ac:dyDescent="0.25">
      <c r="B46" s="23" t="s">
        <v>71</v>
      </c>
      <c r="C46" s="24" t="s">
        <v>108</v>
      </c>
      <c r="D46" s="24" t="s">
        <v>141</v>
      </c>
      <c r="E46" s="24" t="s">
        <v>110</v>
      </c>
      <c r="F46" s="24" t="s">
        <v>1</v>
      </c>
      <c r="G46" s="24">
        <v>2027</v>
      </c>
      <c r="H46" s="40">
        <v>257.8</v>
      </c>
      <c r="I46" s="30" t="s">
        <v>60</v>
      </c>
      <c r="J46" s="18">
        <v>319700</v>
      </c>
      <c r="K46" s="18">
        <v>4600</v>
      </c>
      <c r="L46" s="18">
        <v>9100</v>
      </c>
      <c r="M46" s="18">
        <v>60900</v>
      </c>
      <c r="N46" s="18">
        <v>33500</v>
      </c>
      <c r="O46" s="18">
        <v>9100</v>
      </c>
      <c r="P46" s="18">
        <v>182700</v>
      </c>
      <c r="Q46" s="18">
        <v>0</v>
      </c>
      <c r="R46" s="18">
        <v>7400</v>
      </c>
      <c r="S46" s="18">
        <v>12300</v>
      </c>
      <c r="T46" s="18">
        <v>0</v>
      </c>
      <c r="U46" s="18">
        <v>0</v>
      </c>
      <c r="V46" s="18">
        <v>0</v>
      </c>
      <c r="W46" s="18">
        <v>0</v>
      </c>
      <c r="Z46" s="51"/>
      <c r="AA46" s="51"/>
      <c r="AB46" s="51"/>
      <c r="AC46" s="51"/>
      <c r="AD46" s="51"/>
      <c r="AE46" s="51"/>
      <c r="AF46" s="51"/>
      <c r="AG46" s="51"/>
      <c r="AH46" s="51"/>
      <c r="AI46" s="51"/>
      <c r="AJ46" s="51"/>
      <c r="AK46" s="51"/>
      <c r="AL46" s="51"/>
      <c r="AM46" s="51"/>
    </row>
    <row r="47" spans="2:39" ht="15" customHeight="1" x14ac:dyDescent="0.25">
      <c r="B47" s="23" t="s">
        <v>71</v>
      </c>
      <c r="C47" s="24" t="s">
        <v>108</v>
      </c>
      <c r="D47" s="22" t="s">
        <v>150</v>
      </c>
      <c r="E47" s="24" t="s">
        <v>110</v>
      </c>
      <c r="F47" s="24" t="s">
        <v>7</v>
      </c>
      <c r="G47" s="22">
        <v>2026</v>
      </c>
      <c r="H47" s="40">
        <v>417</v>
      </c>
      <c r="I47" s="30" t="s">
        <v>60</v>
      </c>
      <c r="J47" s="18">
        <v>22900</v>
      </c>
      <c r="K47" s="18">
        <v>700</v>
      </c>
      <c r="L47" s="18">
        <v>1700</v>
      </c>
      <c r="M47" s="18">
        <v>7000</v>
      </c>
      <c r="N47" s="18">
        <v>6100</v>
      </c>
      <c r="O47" s="18">
        <v>1700</v>
      </c>
      <c r="P47" s="18">
        <v>3900</v>
      </c>
      <c r="Q47" s="18">
        <v>0</v>
      </c>
      <c r="R47" s="18">
        <v>900</v>
      </c>
      <c r="S47" s="18">
        <v>900</v>
      </c>
      <c r="T47" s="18">
        <v>0</v>
      </c>
      <c r="U47" s="18">
        <v>0</v>
      </c>
      <c r="V47" s="18">
        <v>0</v>
      </c>
      <c r="W47" s="18">
        <v>0</v>
      </c>
      <c r="Z47" s="51"/>
      <c r="AA47" s="51"/>
      <c r="AB47" s="51"/>
      <c r="AC47" s="51"/>
      <c r="AD47" s="51"/>
      <c r="AE47" s="51"/>
      <c r="AF47" s="51"/>
      <c r="AG47" s="51"/>
      <c r="AH47" s="51"/>
      <c r="AI47" s="51"/>
      <c r="AJ47" s="51"/>
      <c r="AK47" s="51"/>
      <c r="AL47" s="51"/>
      <c r="AM47" s="51"/>
    </row>
    <row r="48" spans="2:39" ht="15" customHeight="1" x14ac:dyDescent="0.25">
      <c r="B48" s="23" t="s">
        <v>71</v>
      </c>
      <c r="C48" s="24" t="s">
        <v>108</v>
      </c>
      <c r="D48" s="24" t="s">
        <v>141</v>
      </c>
      <c r="E48" s="24" t="s">
        <v>110</v>
      </c>
      <c r="F48" s="24" t="s">
        <v>67</v>
      </c>
      <c r="G48" s="24">
        <v>2027</v>
      </c>
      <c r="H48" s="40">
        <v>172.2</v>
      </c>
      <c r="I48" s="30" t="s">
        <v>60</v>
      </c>
      <c r="J48" s="18">
        <v>998800</v>
      </c>
      <c r="K48" s="18">
        <v>128300</v>
      </c>
      <c r="L48" s="18">
        <v>66500</v>
      </c>
      <c r="M48" s="18">
        <v>370500</v>
      </c>
      <c r="N48" s="18">
        <v>152000</v>
      </c>
      <c r="O48" s="18">
        <v>66500</v>
      </c>
      <c r="P48" s="18">
        <v>38100</v>
      </c>
      <c r="Q48" s="18">
        <v>0</v>
      </c>
      <c r="R48" s="18">
        <v>138300</v>
      </c>
      <c r="S48" s="18">
        <v>38500</v>
      </c>
      <c r="T48" s="18">
        <v>0</v>
      </c>
      <c r="U48" s="18">
        <v>0</v>
      </c>
      <c r="V48" s="18">
        <v>0</v>
      </c>
      <c r="W48" s="18">
        <v>0</v>
      </c>
      <c r="Z48" s="51"/>
      <c r="AA48" s="51"/>
      <c r="AB48" s="51"/>
      <c r="AC48" s="51"/>
      <c r="AD48" s="51"/>
      <c r="AE48" s="51"/>
      <c r="AF48" s="51"/>
      <c r="AG48" s="51"/>
      <c r="AH48" s="51"/>
      <c r="AI48" s="51"/>
      <c r="AJ48" s="51"/>
      <c r="AK48" s="51"/>
      <c r="AL48" s="51"/>
      <c r="AM48" s="51"/>
    </row>
    <row r="49" spans="2:39" ht="15" customHeight="1" x14ac:dyDescent="0.25">
      <c r="B49" s="23" t="s">
        <v>71</v>
      </c>
      <c r="C49" s="24" t="s">
        <v>111</v>
      </c>
      <c r="D49" s="22" t="s">
        <v>152</v>
      </c>
      <c r="E49" s="24" t="s">
        <v>117</v>
      </c>
      <c r="F49" s="24" t="s">
        <v>1</v>
      </c>
      <c r="G49" s="22">
        <v>2028</v>
      </c>
      <c r="H49" s="40">
        <v>451.31</v>
      </c>
      <c r="I49" s="30" t="s">
        <v>60</v>
      </c>
      <c r="J49" s="18">
        <v>559600</v>
      </c>
      <c r="K49" s="18">
        <v>8000</v>
      </c>
      <c r="L49" s="18">
        <v>16000</v>
      </c>
      <c r="M49" s="18">
        <v>106600</v>
      </c>
      <c r="N49" s="18">
        <v>58600</v>
      </c>
      <c r="O49" s="18">
        <v>16000</v>
      </c>
      <c r="P49" s="18">
        <v>319900</v>
      </c>
      <c r="Q49" s="18">
        <v>0</v>
      </c>
      <c r="R49" s="18">
        <v>12900</v>
      </c>
      <c r="S49" s="18">
        <v>21500</v>
      </c>
      <c r="T49" s="18">
        <v>0</v>
      </c>
      <c r="U49" s="18">
        <v>0</v>
      </c>
      <c r="V49" s="18">
        <v>0</v>
      </c>
      <c r="W49" s="18">
        <v>0</v>
      </c>
      <c r="Z49" s="51"/>
      <c r="AA49" s="51"/>
      <c r="AB49" s="51"/>
      <c r="AC49" s="51"/>
      <c r="AD49" s="51"/>
      <c r="AE49" s="51"/>
      <c r="AF49" s="51"/>
      <c r="AG49" s="51"/>
      <c r="AH49" s="51"/>
      <c r="AI49" s="51"/>
      <c r="AJ49" s="51"/>
      <c r="AK49" s="51"/>
      <c r="AL49" s="51"/>
      <c r="AM49" s="51"/>
    </row>
    <row r="50" spans="2:39" ht="15" customHeight="1" x14ac:dyDescent="0.25">
      <c r="B50" s="23" t="s">
        <v>71</v>
      </c>
      <c r="C50" s="24" t="s">
        <v>111</v>
      </c>
      <c r="D50" s="24" t="s">
        <v>152</v>
      </c>
      <c r="E50" s="24" t="s">
        <v>117</v>
      </c>
      <c r="F50" s="24" t="s">
        <v>64</v>
      </c>
      <c r="G50" s="24">
        <v>2028</v>
      </c>
      <c r="H50" s="25">
        <v>215.8</v>
      </c>
      <c r="I50" s="30" t="s">
        <v>60</v>
      </c>
      <c r="J50" s="18">
        <v>1726400</v>
      </c>
      <c r="K50" s="18">
        <v>131600</v>
      </c>
      <c r="L50" s="18">
        <v>131600</v>
      </c>
      <c r="M50" s="18">
        <v>690200</v>
      </c>
      <c r="N50" s="18">
        <v>345100</v>
      </c>
      <c r="O50" s="18">
        <v>131600</v>
      </c>
      <c r="P50" s="18">
        <v>82200</v>
      </c>
      <c r="Q50" s="18">
        <v>0</v>
      </c>
      <c r="R50" s="18">
        <v>147800</v>
      </c>
      <c r="S50" s="18">
        <v>66500</v>
      </c>
      <c r="T50" s="18">
        <v>0</v>
      </c>
      <c r="U50" s="18">
        <v>0</v>
      </c>
      <c r="V50" s="18">
        <v>0</v>
      </c>
      <c r="W50" s="18">
        <v>0</v>
      </c>
      <c r="Z50" s="51"/>
      <c r="AA50" s="51"/>
      <c r="AB50" s="51"/>
      <c r="AC50" s="51"/>
      <c r="AD50" s="51"/>
      <c r="AE50" s="51"/>
      <c r="AF50" s="51"/>
      <c r="AG50" s="51"/>
      <c r="AH50" s="51"/>
      <c r="AI50" s="51"/>
      <c r="AJ50" s="51"/>
      <c r="AK50" s="51"/>
      <c r="AL50" s="51"/>
      <c r="AM50" s="51"/>
    </row>
    <row r="51" spans="2:39" ht="15" customHeight="1" x14ac:dyDescent="0.25">
      <c r="B51" s="23" t="s">
        <v>71</v>
      </c>
      <c r="C51" s="24" t="s">
        <v>111</v>
      </c>
      <c r="D51" s="24" t="s">
        <v>150</v>
      </c>
      <c r="E51" s="24" t="s">
        <v>117</v>
      </c>
      <c r="F51" s="24" t="s">
        <v>2</v>
      </c>
      <c r="G51" s="24">
        <v>2025</v>
      </c>
      <c r="H51" s="40">
        <v>738.01</v>
      </c>
      <c r="I51" s="30" t="s">
        <v>60</v>
      </c>
      <c r="J51" s="18">
        <v>258300</v>
      </c>
      <c r="K51" s="18">
        <v>8600</v>
      </c>
      <c r="L51" s="18">
        <v>14700</v>
      </c>
      <c r="M51" s="18">
        <v>78700</v>
      </c>
      <c r="N51" s="18">
        <v>81200</v>
      </c>
      <c r="O51" s="18">
        <v>14700</v>
      </c>
      <c r="P51" s="18">
        <v>39400</v>
      </c>
      <c r="Q51" s="18">
        <v>0</v>
      </c>
      <c r="R51" s="18">
        <v>10900</v>
      </c>
      <c r="S51" s="18">
        <v>9900</v>
      </c>
      <c r="T51" s="18">
        <v>0</v>
      </c>
      <c r="U51" s="18">
        <v>0</v>
      </c>
      <c r="V51" s="18">
        <v>0</v>
      </c>
      <c r="W51" s="18">
        <v>0</v>
      </c>
      <c r="Z51" s="51"/>
      <c r="AA51" s="51"/>
      <c r="AB51" s="51"/>
      <c r="AC51" s="51"/>
      <c r="AD51" s="51"/>
      <c r="AE51" s="51"/>
      <c r="AF51" s="51"/>
      <c r="AG51" s="51"/>
      <c r="AH51" s="51"/>
      <c r="AI51" s="51"/>
      <c r="AJ51" s="51"/>
      <c r="AK51" s="51"/>
      <c r="AL51" s="51"/>
      <c r="AM51" s="51"/>
    </row>
    <row r="52" spans="2:39" ht="15" customHeight="1" x14ac:dyDescent="0.25">
      <c r="B52" s="23" t="s">
        <v>71</v>
      </c>
      <c r="C52" s="24" t="s">
        <v>95</v>
      </c>
      <c r="D52" s="24" t="s">
        <v>151</v>
      </c>
      <c r="E52" s="24" t="s">
        <v>99</v>
      </c>
      <c r="F52" s="24" t="s">
        <v>1</v>
      </c>
      <c r="G52" s="24">
        <v>2025</v>
      </c>
      <c r="H52" s="40">
        <v>284.8</v>
      </c>
      <c r="I52" s="30" t="s">
        <v>60</v>
      </c>
      <c r="J52" s="18">
        <v>353200</v>
      </c>
      <c r="K52" s="18">
        <v>5100</v>
      </c>
      <c r="L52" s="18">
        <v>10100</v>
      </c>
      <c r="M52" s="18">
        <v>67300</v>
      </c>
      <c r="N52" s="18">
        <v>37000</v>
      </c>
      <c r="O52" s="18">
        <v>10100</v>
      </c>
      <c r="P52" s="18">
        <v>201900</v>
      </c>
      <c r="Q52" s="18">
        <v>0</v>
      </c>
      <c r="R52" s="18">
        <v>8200</v>
      </c>
      <c r="S52" s="18">
        <v>13600</v>
      </c>
      <c r="T52" s="18">
        <v>0</v>
      </c>
      <c r="U52" s="18">
        <v>0</v>
      </c>
      <c r="V52" s="18">
        <v>0</v>
      </c>
      <c r="W52" s="18">
        <v>0</v>
      </c>
      <c r="Z52" s="51"/>
      <c r="AA52" s="51"/>
      <c r="AB52" s="51"/>
      <c r="AC52" s="51"/>
      <c r="AD52" s="51"/>
      <c r="AE52" s="51"/>
      <c r="AF52" s="51"/>
      <c r="AG52" s="51"/>
      <c r="AH52" s="51"/>
      <c r="AI52" s="51"/>
      <c r="AJ52" s="51"/>
      <c r="AK52" s="51"/>
      <c r="AL52" s="51"/>
      <c r="AM52" s="51"/>
    </row>
    <row r="53" spans="2:39" ht="15" customHeight="1" x14ac:dyDescent="0.25">
      <c r="B53" s="23" t="s">
        <v>71</v>
      </c>
      <c r="C53" s="24" t="s">
        <v>95</v>
      </c>
      <c r="D53" s="24" t="s">
        <v>151</v>
      </c>
      <c r="E53" s="24" t="s">
        <v>99</v>
      </c>
      <c r="F53" s="24" t="s">
        <v>7</v>
      </c>
      <c r="G53" s="24">
        <v>2026</v>
      </c>
      <c r="H53" s="40">
        <v>599.41999999999996</v>
      </c>
      <c r="I53" s="30" t="s">
        <v>60</v>
      </c>
      <c r="J53" s="18">
        <v>33000</v>
      </c>
      <c r="K53" s="18">
        <v>900</v>
      </c>
      <c r="L53" s="18">
        <v>2500</v>
      </c>
      <c r="M53" s="18">
        <v>10000</v>
      </c>
      <c r="N53" s="18">
        <v>8800</v>
      </c>
      <c r="O53" s="18">
        <v>2500</v>
      </c>
      <c r="P53" s="18">
        <v>5700</v>
      </c>
      <c r="Q53" s="18">
        <v>0</v>
      </c>
      <c r="R53" s="18">
        <v>1200</v>
      </c>
      <c r="S53" s="18">
        <v>1300</v>
      </c>
      <c r="T53" s="18">
        <v>0</v>
      </c>
      <c r="U53" s="18">
        <v>0</v>
      </c>
      <c r="V53" s="18">
        <v>0</v>
      </c>
      <c r="W53" s="18">
        <v>0</v>
      </c>
      <c r="Z53" s="51"/>
      <c r="AA53" s="51"/>
      <c r="AB53" s="51"/>
      <c r="AC53" s="51"/>
      <c r="AD53" s="51"/>
      <c r="AE53" s="51"/>
      <c r="AF53" s="51"/>
      <c r="AG53" s="51"/>
      <c r="AH53" s="51"/>
      <c r="AI53" s="51"/>
      <c r="AJ53" s="51"/>
      <c r="AK53" s="51"/>
      <c r="AL53" s="51"/>
      <c r="AM53" s="51"/>
    </row>
    <row r="54" spans="2:39" ht="15" customHeight="1" x14ac:dyDescent="0.25">
      <c r="B54" s="23" t="s">
        <v>71</v>
      </c>
      <c r="C54" s="24" t="s">
        <v>95</v>
      </c>
      <c r="D54" s="24" t="s">
        <v>151</v>
      </c>
      <c r="E54" s="24" t="s">
        <v>99</v>
      </c>
      <c r="F54" s="24" t="s">
        <v>67</v>
      </c>
      <c r="G54" s="24">
        <v>2025</v>
      </c>
      <c r="H54" s="40">
        <v>260.10000000000002</v>
      </c>
      <c r="I54" s="30" t="s">
        <v>60</v>
      </c>
      <c r="J54" s="18">
        <v>1508600</v>
      </c>
      <c r="K54" s="18">
        <v>193900</v>
      </c>
      <c r="L54" s="18">
        <v>100500</v>
      </c>
      <c r="M54" s="18">
        <v>559700</v>
      </c>
      <c r="N54" s="18">
        <v>229600</v>
      </c>
      <c r="O54" s="18">
        <v>100500</v>
      </c>
      <c r="P54" s="18">
        <v>57500</v>
      </c>
      <c r="Q54" s="18">
        <v>0</v>
      </c>
      <c r="R54" s="18">
        <v>208900</v>
      </c>
      <c r="S54" s="18">
        <v>58100</v>
      </c>
      <c r="T54" s="18">
        <v>0</v>
      </c>
      <c r="U54" s="18">
        <v>0</v>
      </c>
      <c r="V54" s="18">
        <v>0</v>
      </c>
      <c r="W54" s="18">
        <v>0</v>
      </c>
      <c r="Z54" s="51"/>
      <c r="AA54" s="51"/>
      <c r="AB54" s="51"/>
      <c r="AC54" s="51"/>
      <c r="AD54" s="51"/>
      <c r="AE54" s="51"/>
      <c r="AF54" s="51"/>
      <c r="AG54" s="51"/>
      <c r="AH54" s="51"/>
      <c r="AI54" s="51"/>
      <c r="AJ54" s="51"/>
      <c r="AK54" s="51"/>
      <c r="AL54" s="51"/>
      <c r="AM54" s="51"/>
    </row>
    <row r="55" spans="2:39" ht="15" customHeight="1" x14ac:dyDescent="0.25">
      <c r="B55" s="23" t="s">
        <v>71</v>
      </c>
      <c r="C55" s="24" t="s">
        <v>95</v>
      </c>
      <c r="D55" s="22" t="s">
        <v>141</v>
      </c>
      <c r="E55" s="24" t="s">
        <v>101</v>
      </c>
      <c r="F55" s="24" t="s">
        <v>1</v>
      </c>
      <c r="G55" s="22">
        <v>2027</v>
      </c>
      <c r="H55" s="40">
        <v>156.4</v>
      </c>
      <c r="I55" s="30" t="s">
        <v>60</v>
      </c>
      <c r="J55" s="18">
        <v>193900</v>
      </c>
      <c r="K55" s="18">
        <v>2800</v>
      </c>
      <c r="L55" s="18">
        <v>5500</v>
      </c>
      <c r="M55" s="18">
        <v>36900</v>
      </c>
      <c r="N55" s="18">
        <v>20300</v>
      </c>
      <c r="O55" s="18">
        <v>5500</v>
      </c>
      <c r="P55" s="18">
        <v>110900</v>
      </c>
      <c r="Q55" s="18">
        <v>0</v>
      </c>
      <c r="R55" s="18">
        <v>4500</v>
      </c>
      <c r="S55" s="18">
        <v>7500</v>
      </c>
      <c r="T55" s="18">
        <v>0</v>
      </c>
      <c r="U55" s="18">
        <v>0</v>
      </c>
      <c r="V55" s="18">
        <v>0</v>
      </c>
      <c r="W55" s="18">
        <v>0</v>
      </c>
      <c r="Z55" s="51"/>
      <c r="AA55" s="51"/>
      <c r="AB55" s="51"/>
      <c r="AC55" s="51"/>
      <c r="AD55" s="51"/>
      <c r="AE55" s="51"/>
      <c r="AF55" s="51"/>
      <c r="AG55" s="51"/>
      <c r="AH55" s="51"/>
      <c r="AI55" s="51"/>
      <c r="AJ55" s="51"/>
      <c r="AK55" s="51"/>
      <c r="AL55" s="51"/>
      <c r="AM55" s="51"/>
    </row>
    <row r="56" spans="2:39" ht="15" customHeight="1" x14ac:dyDescent="0.25">
      <c r="B56" s="23" t="s">
        <v>71</v>
      </c>
      <c r="C56" s="24" t="s">
        <v>95</v>
      </c>
      <c r="D56" s="24" t="s">
        <v>150</v>
      </c>
      <c r="E56" s="24" t="s">
        <v>101</v>
      </c>
      <c r="F56" s="24" t="s">
        <v>7</v>
      </c>
      <c r="G56" s="24">
        <v>2026</v>
      </c>
      <c r="H56" s="40">
        <v>259</v>
      </c>
      <c r="I56" s="30" t="s">
        <v>60</v>
      </c>
      <c r="J56" s="18">
        <v>14200</v>
      </c>
      <c r="K56" s="18">
        <v>400</v>
      </c>
      <c r="L56" s="18">
        <v>1100</v>
      </c>
      <c r="M56" s="18">
        <v>4300</v>
      </c>
      <c r="N56" s="18">
        <v>3800</v>
      </c>
      <c r="O56" s="18">
        <v>1100</v>
      </c>
      <c r="P56" s="18">
        <v>2400</v>
      </c>
      <c r="Q56" s="18">
        <v>0</v>
      </c>
      <c r="R56" s="18">
        <v>500</v>
      </c>
      <c r="S56" s="18">
        <v>500</v>
      </c>
      <c r="T56" s="18">
        <v>0</v>
      </c>
      <c r="U56" s="18">
        <v>0</v>
      </c>
      <c r="V56" s="18">
        <v>0</v>
      </c>
      <c r="W56" s="18">
        <v>0</v>
      </c>
      <c r="Z56" s="51"/>
      <c r="AA56" s="51"/>
      <c r="AB56" s="51"/>
      <c r="AC56" s="51"/>
      <c r="AD56" s="51"/>
      <c r="AE56" s="51"/>
      <c r="AF56" s="51"/>
      <c r="AG56" s="51"/>
      <c r="AH56" s="51"/>
      <c r="AI56" s="51"/>
      <c r="AJ56" s="51"/>
      <c r="AK56" s="51"/>
      <c r="AL56" s="51"/>
      <c r="AM56" s="51"/>
    </row>
    <row r="57" spans="2:39" ht="15" customHeight="1" x14ac:dyDescent="0.25">
      <c r="B57" s="23" t="s">
        <v>71</v>
      </c>
      <c r="C57" s="24" t="s">
        <v>95</v>
      </c>
      <c r="D57" s="24" t="s">
        <v>141</v>
      </c>
      <c r="E57" s="24" t="s">
        <v>101</v>
      </c>
      <c r="F57" s="24" t="s">
        <v>67</v>
      </c>
      <c r="G57" s="24">
        <v>2027</v>
      </c>
      <c r="H57" s="40">
        <v>190.1</v>
      </c>
      <c r="I57" s="30" t="s">
        <v>60</v>
      </c>
      <c r="J57" s="18">
        <v>1102600</v>
      </c>
      <c r="K57" s="18">
        <v>141700</v>
      </c>
      <c r="L57" s="18">
        <v>73400</v>
      </c>
      <c r="M57" s="18">
        <v>409100</v>
      </c>
      <c r="N57" s="18">
        <v>167800</v>
      </c>
      <c r="O57" s="18">
        <v>73400</v>
      </c>
      <c r="P57" s="18">
        <v>42000</v>
      </c>
      <c r="Q57" s="18">
        <v>0</v>
      </c>
      <c r="R57" s="18">
        <v>152700</v>
      </c>
      <c r="S57" s="18">
        <v>42400</v>
      </c>
      <c r="T57" s="18">
        <v>0</v>
      </c>
      <c r="U57" s="18">
        <v>0</v>
      </c>
      <c r="V57" s="18">
        <v>0</v>
      </c>
      <c r="W57" s="18">
        <v>0</v>
      </c>
      <c r="Z57" s="51"/>
      <c r="AA57" s="51"/>
      <c r="AB57" s="51"/>
      <c r="AC57" s="51"/>
      <c r="AD57" s="51"/>
      <c r="AE57" s="51"/>
      <c r="AF57" s="51"/>
      <c r="AG57" s="51"/>
      <c r="AH57" s="51"/>
      <c r="AI57" s="51"/>
      <c r="AJ57" s="51"/>
      <c r="AK57" s="51"/>
      <c r="AL57" s="51"/>
      <c r="AM57" s="51"/>
    </row>
    <row r="58" spans="2:39" ht="15" customHeight="1" x14ac:dyDescent="0.25">
      <c r="B58" s="23" t="s">
        <v>71</v>
      </c>
      <c r="C58" s="24" t="s">
        <v>95</v>
      </c>
      <c r="D58" s="24" t="s">
        <v>140</v>
      </c>
      <c r="E58" s="24" t="s">
        <v>96</v>
      </c>
      <c r="F58" s="24" t="s">
        <v>1</v>
      </c>
      <c r="G58" s="24">
        <v>2027</v>
      </c>
      <c r="H58" s="40">
        <v>193.3</v>
      </c>
      <c r="I58" s="30" t="s">
        <v>60</v>
      </c>
      <c r="J58" s="18">
        <v>239700</v>
      </c>
      <c r="K58" s="18">
        <v>3400</v>
      </c>
      <c r="L58" s="18">
        <v>6900</v>
      </c>
      <c r="M58" s="18">
        <v>45700</v>
      </c>
      <c r="N58" s="18">
        <v>25100</v>
      </c>
      <c r="O58" s="18">
        <v>6900</v>
      </c>
      <c r="P58" s="18">
        <v>137000</v>
      </c>
      <c r="Q58" s="18">
        <v>0</v>
      </c>
      <c r="R58" s="18">
        <v>5500</v>
      </c>
      <c r="S58" s="18">
        <v>9200</v>
      </c>
      <c r="T58" s="18">
        <v>0</v>
      </c>
      <c r="U58" s="18">
        <v>0</v>
      </c>
      <c r="V58" s="18">
        <v>0</v>
      </c>
      <c r="W58" s="18">
        <v>0</v>
      </c>
      <c r="Z58" s="51"/>
      <c r="AA58" s="51"/>
      <c r="AB58" s="51"/>
      <c r="AC58" s="51"/>
      <c r="AD58" s="51"/>
      <c r="AE58" s="51"/>
      <c r="AF58" s="51"/>
      <c r="AG58" s="51"/>
      <c r="AH58" s="51"/>
      <c r="AI58" s="51"/>
      <c r="AJ58" s="51"/>
      <c r="AK58" s="51"/>
      <c r="AL58" s="51"/>
      <c r="AM58" s="51"/>
    </row>
    <row r="59" spans="2:39" x14ac:dyDescent="0.25">
      <c r="B59" s="23" t="s">
        <v>71</v>
      </c>
      <c r="C59" s="24" t="s">
        <v>95</v>
      </c>
      <c r="D59" s="24" t="s">
        <v>140</v>
      </c>
      <c r="E59" s="24" t="s">
        <v>96</v>
      </c>
      <c r="F59" s="24" t="s">
        <v>64</v>
      </c>
      <c r="G59" s="24">
        <v>2027</v>
      </c>
      <c r="H59" s="40">
        <v>134.1</v>
      </c>
      <c r="I59" s="30" t="s">
        <v>60</v>
      </c>
      <c r="J59" s="18">
        <v>1072800</v>
      </c>
      <c r="K59" s="18">
        <v>81700</v>
      </c>
      <c r="L59" s="18">
        <v>81700</v>
      </c>
      <c r="M59" s="18">
        <v>428900</v>
      </c>
      <c r="N59" s="18">
        <v>214500</v>
      </c>
      <c r="O59" s="18">
        <v>81700</v>
      </c>
      <c r="P59" s="18">
        <v>51100</v>
      </c>
      <c r="Q59" s="18">
        <v>0</v>
      </c>
      <c r="R59" s="18">
        <v>91800</v>
      </c>
      <c r="S59" s="18">
        <v>41300</v>
      </c>
      <c r="T59" s="18">
        <v>0</v>
      </c>
      <c r="U59" s="18">
        <v>0</v>
      </c>
      <c r="V59" s="18">
        <v>0</v>
      </c>
      <c r="W59" s="18">
        <v>0</v>
      </c>
      <c r="Z59" s="51"/>
      <c r="AA59" s="51"/>
      <c r="AB59" s="51"/>
      <c r="AC59" s="51"/>
      <c r="AD59" s="51"/>
      <c r="AE59" s="51"/>
      <c r="AF59" s="51"/>
      <c r="AG59" s="51"/>
      <c r="AH59" s="51"/>
      <c r="AI59" s="51"/>
      <c r="AJ59" s="51"/>
      <c r="AK59" s="51"/>
      <c r="AL59" s="51"/>
      <c r="AM59" s="51"/>
    </row>
    <row r="60" spans="2:39" ht="15" customHeight="1" x14ac:dyDescent="0.25">
      <c r="B60" s="23" t="s">
        <v>71</v>
      </c>
      <c r="C60" s="24" t="s">
        <v>95</v>
      </c>
      <c r="D60" s="24" t="s">
        <v>150</v>
      </c>
      <c r="E60" s="24" t="s">
        <v>96</v>
      </c>
      <c r="F60" s="24" t="s">
        <v>2</v>
      </c>
      <c r="G60" s="24">
        <v>2025</v>
      </c>
      <c r="H60" s="40">
        <v>422.02</v>
      </c>
      <c r="I60" s="30" t="s">
        <v>60</v>
      </c>
      <c r="J60" s="18">
        <v>147700</v>
      </c>
      <c r="K60" s="18">
        <v>4900</v>
      </c>
      <c r="L60" s="18">
        <v>8400</v>
      </c>
      <c r="M60" s="18">
        <v>45000</v>
      </c>
      <c r="N60" s="18">
        <v>46400</v>
      </c>
      <c r="O60" s="18">
        <v>8400</v>
      </c>
      <c r="P60" s="18">
        <v>22500</v>
      </c>
      <c r="Q60" s="18">
        <v>0</v>
      </c>
      <c r="R60" s="18">
        <v>6200</v>
      </c>
      <c r="S60" s="18">
        <v>5700</v>
      </c>
      <c r="T60" s="18">
        <v>0</v>
      </c>
      <c r="U60" s="18">
        <v>0</v>
      </c>
      <c r="V60" s="18">
        <v>0</v>
      </c>
      <c r="W60" s="18">
        <v>0</v>
      </c>
      <c r="Z60" s="51"/>
      <c r="AA60" s="51"/>
      <c r="AB60" s="51"/>
      <c r="AC60" s="51"/>
      <c r="AD60" s="51"/>
      <c r="AE60" s="51"/>
      <c r="AF60" s="51"/>
      <c r="AG60" s="51"/>
      <c r="AH60" s="51"/>
      <c r="AI60" s="51"/>
      <c r="AJ60" s="51"/>
      <c r="AK60" s="51"/>
      <c r="AL60" s="51"/>
      <c r="AM60" s="51"/>
    </row>
    <row r="61" spans="2:39" ht="15" customHeight="1" x14ac:dyDescent="0.25">
      <c r="B61" s="23" t="s">
        <v>71</v>
      </c>
      <c r="C61" s="24" t="s">
        <v>108</v>
      </c>
      <c r="D61" s="24" t="s">
        <v>150</v>
      </c>
      <c r="E61" s="24" t="s">
        <v>113</v>
      </c>
      <c r="F61" s="24" t="s">
        <v>2</v>
      </c>
      <c r="G61" s="24">
        <v>2025</v>
      </c>
      <c r="H61" s="40">
        <v>369.92</v>
      </c>
      <c r="I61" s="30" t="s">
        <v>60</v>
      </c>
      <c r="J61" s="18">
        <v>129500</v>
      </c>
      <c r="K61" s="18">
        <v>4300</v>
      </c>
      <c r="L61" s="18">
        <v>7400</v>
      </c>
      <c r="M61" s="18">
        <v>39500</v>
      </c>
      <c r="N61" s="18">
        <v>40700</v>
      </c>
      <c r="O61" s="18">
        <v>7400</v>
      </c>
      <c r="P61" s="18">
        <v>19700</v>
      </c>
      <c r="Q61" s="18">
        <v>0</v>
      </c>
      <c r="R61" s="18">
        <v>5500</v>
      </c>
      <c r="S61" s="18">
        <v>5000</v>
      </c>
      <c r="T61" s="18">
        <v>0</v>
      </c>
      <c r="U61" s="18">
        <v>0</v>
      </c>
      <c r="V61" s="18">
        <v>0</v>
      </c>
      <c r="W61" s="18">
        <v>0</v>
      </c>
      <c r="Z61" s="51"/>
      <c r="AA61" s="51"/>
      <c r="AB61" s="51"/>
      <c r="AC61" s="51"/>
      <c r="AD61" s="51"/>
      <c r="AE61" s="51"/>
      <c r="AF61" s="51"/>
      <c r="AG61" s="51"/>
      <c r="AH61" s="51"/>
      <c r="AI61" s="51"/>
      <c r="AJ61" s="51"/>
      <c r="AK61" s="51"/>
      <c r="AL61" s="51"/>
      <c r="AM61" s="51"/>
    </row>
    <row r="62" spans="2:39" ht="15" customHeight="1" x14ac:dyDescent="0.25">
      <c r="B62" s="23" t="s">
        <v>71</v>
      </c>
      <c r="C62" s="24" t="s">
        <v>108</v>
      </c>
      <c r="D62" s="24" t="s">
        <v>168</v>
      </c>
      <c r="E62" s="24" t="s">
        <v>116</v>
      </c>
      <c r="F62" s="24" t="s">
        <v>67</v>
      </c>
      <c r="G62" s="24">
        <v>2028</v>
      </c>
      <c r="H62" s="40">
        <v>236.4</v>
      </c>
      <c r="I62" s="30" t="s">
        <v>60</v>
      </c>
      <c r="J62" s="18">
        <v>1371100</v>
      </c>
      <c r="K62" s="18">
        <v>176200</v>
      </c>
      <c r="L62" s="18">
        <v>91300</v>
      </c>
      <c r="M62" s="18">
        <v>508700</v>
      </c>
      <c r="N62" s="18">
        <v>208700</v>
      </c>
      <c r="O62" s="18">
        <v>91300</v>
      </c>
      <c r="P62" s="18">
        <v>52200</v>
      </c>
      <c r="Q62" s="18">
        <v>0</v>
      </c>
      <c r="R62" s="18">
        <v>189900</v>
      </c>
      <c r="S62" s="18">
        <v>52800</v>
      </c>
      <c r="T62" s="18">
        <v>0</v>
      </c>
      <c r="U62" s="18">
        <v>0</v>
      </c>
      <c r="V62" s="18">
        <v>0</v>
      </c>
      <c r="W62" s="18">
        <v>0</v>
      </c>
      <c r="Z62" s="51"/>
      <c r="AA62" s="51"/>
      <c r="AB62" s="51"/>
      <c r="AC62" s="51"/>
      <c r="AD62" s="51"/>
      <c r="AE62" s="51"/>
      <c r="AF62" s="51"/>
      <c r="AG62" s="51"/>
      <c r="AH62" s="51"/>
      <c r="AI62" s="51"/>
      <c r="AJ62" s="51"/>
      <c r="AK62" s="51"/>
      <c r="AL62" s="51"/>
      <c r="AM62" s="51"/>
    </row>
    <row r="63" spans="2:39" ht="15" customHeight="1" x14ac:dyDescent="0.25">
      <c r="B63" s="23" t="s">
        <v>71</v>
      </c>
      <c r="C63" s="24" t="s">
        <v>111</v>
      </c>
      <c r="D63" s="22" t="s">
        <v>168</v>
      </c>
      <c r="E63" s="24" t="s">
        <v>156</v>
      </c>
      <c r="F63" s="39" t="s">
        <v>67</v>
      </c>
      <c r="G63" s="22">
        <v>2028</v>
      </c>
      <c r="H63" s="40">
        <v>45.4</v>
      </c>
      <c r="I63" s="30" t="s">
        <v>60</v>
      </c>
      <c r="J63" s="18">
        <v>263300</v>
      </c>
      <c r="K63" s="18">
        <v>33800</v>
      </c>
      <c r="L63" s="18">
        <v>17500</v>
      </c>
      <c r="M63" s="18">
        <v>97700</v>
      </c>
      <c r="N63" s="18">
        <v>40100</v>
      </c>
      <c r="O63" s="18">
        <v>17500</v>
      </c>
      <c r="P63" s="18">
        <v>10000</v>
      </c>
      <c r="Q63" s="18">
        <v>0</v>
      </c>
      <c r="R63" s="18">
        <v>36500</v>
      </c>
      <c r="S63" s="18">
        <v>10100</v>
      </c>
      <c r="T63" s="18">
        <v>0</v>
      </c>
      <c r="U63" s="18">
        <v>0</v>
      </c>
      <c r="V63" s="18">
        <v>0</v>
      </c>
      <c r="W63" s="18">
        <v>0</v>
      </c>
      <c r="Z63" s="51"/>
      <c r="AA63" s="51"/>
      <c r="AB63" s="51"/>
      <c r="AC63" s="51"/>
      <c r="AD63" s="51"/>
      <c r="AE63" s="51"/>
      <c r="AF63" s="51"/>
      <c r="AG63" s="51"/>
      <c r="AH63" s="51"/>
      <c r="AI63" s="51"/>
      <c r="AJ63" s="51"/>
      <c r="AK63" s="51"/>
      <c r="AL63" s="51"/>
      <c r="AM63" s="51"/>
    </row>
    <row r="64" spans="2:39" ht="15" customHeight="1" x14ac:dyDescent="0.25">
      <c r="B64" s="23" t="s">
        <v>71</v>
      </c>
      <c r="C64" s="24" t="s">
        <v>111</v>
      </c>
      <c r="D64" s="22" t="s">
        <v>168</v>
      </c>
      <c r="E64" s="24" t="s">
        <v>157</v>
      </c>
      <c r="F64" s="39" t="s">
        <v>67</v>
      </c>
      <c r="G64" s="22">
        <v>2028</v>
      </c>
      <c r="H64" s="25">
        <v>67.8</v>
      </c>
      <c r="I64" s="30" t="s">
        <v>60</v>
      </c>
      <c r="J64" s="18">
        <v>393200</v>
      </c>
      <c r="K64" s="18">
        <v>50500</v>
      </c>
      <c r="L64" s="18">
        <v>26200</v>
      </c>
      <c r="M64" s="18">
        <v>145900</v>
      </c>
      <c r="N64" s="18">
        <v>59900</v>
      </c>
      <c r="O64" s="18">
        <v>26200</v>
      </c>
      <c r="P64" s="18">
        <v>15000</v>
      </c>
      <c r="Q64" s="18">
        <v>0</v>
      </c>
      <c r="R64" s="18">
        <v>54500</v>
      </c>
      <c r="S64" s="18">
        <v>15100</v>
      </c>
      <c r="T64" s="18">
        <v>0</v>
      </c>
      <c r="U64" s="18">
        <v>0</v>
      </c>
      <c r="V64" s="18">
        <v>0</v>
      </c>
      <c r="W64" s="18">
        <v>0</v>
      </c>
      <c r="Z64" s="51"/>
      <c r="AA64" s="51"/>
      <c r="AB64" s="51"/>
      <c r="AC64" s="51"/>
      <c r="AD64" s="51"/>
      <c r="AE64" s="51"/>
      <c r="AF64" s="51"/>
      <c r="AG64" s="51"/>
      <c r="AH64" s="51"/>
      <c r="AI64" s="51"/>
      <c r="AJ64" s="51"/>
      <c r="AK64" s="51"/>
      <c r="AL64" s="51"/>
      <c r="AM64" s="51"/>
    </row>
    <row r="65" spans="2:39" ht="15" customHeight="1" x14ac:dyDescent="0.25">
      <c r="B65" s="23" t="s">
        <v>71</v>
      </c>
      <c r="C65" s="24" t="s">
        <v>111</v>
      </c>
      <c r="D65" s="22" t="s">
        <v>168</v>
      </c>
      <c r="E65" s="24" t="s">
        <v>114</v>
      </c>
      <c r="F65" s="39" t="s">
        <v>67</v>
      </c>
      <c r="G65" s="22">
        <v>2028</v>
      </c>
      <c r="H65" s="40">
        <v>49.2</v>
      </c>
      <c r="I65" s="30" t="s">
        <v>60</v>
      </c>
      <c r="J65" s="18">
        <v>285400</v>
      </c>
      <c r="K65" s="18">
        <v>36700</v>
      </c>
      <c r="L65" s="18">
        <v>19000</v>
      </c>
      <c r="M65" s="18">
        <v>105900</v>
      </c>
      <c r="N65" s="18">
        <v>43400</v>
      </c>
      <c r="O65" s="18">
        <v>19000</v>
      </c>
      <c r="P65" s="18">
        <v>10900</v>
      </c>
      <c r="Q65" s="18">
        <v>0</v>
      </c>
      <c r="R65" s="18">
        <v>39500</v>
      </c>
      <c r="S65" s="18">
        <v>11000</v>
      </c>
      <c r="T65" s="18">
        <v>0</v>
      </c>
      <c r="U65" s="18">
        <v>0</v>
      </c>
      <c r="V65" s="18">
        <v>0</v>
      </c>
      <c r="W65" s="18">
        <v>0</v>
      </c>
      <c r="Z65" s="51"/>
      <c r="AA65" s="51"/>
      <c r="AB65" s="51"/>
      <c r="AC65" s="51"/>
      <c r="AD65" s="51"/>
      <c r="AE65" s="51"/>
      <c r="AF65" s="51"/>
      <c r="AG65" s="51"/>
      <c r="AH65" s="51"/>
      <c r="AI65" s="51"/>
      <c r="AJ65" s="51"/>
      <c r="AK65" s="51"/>
      <c r="AL65" s="51"/>
      <c r="AM65" s="51"/>
    </row>
    <row r="66" spans="2:39" ht="15" customHeight="1" x14ac:dyDescent="0.25">
      <c r="B66" s="23" t="s">
        <v>71</v>
      </c>
      <c r="C66" s="24" t="s">
        <v>80</v>
      </c>
      <c r="D66" s="22" t="s">
        <v>150</v>
      </c>
      <c r="E66" s="24" t="s">
        <v>142</v>
      </c>
      <c r="F66" s="24" t="s">
        <v>7</v>
      </c>
      <c r="G66" s="22">
        <v>2026</v>
      </c>
      <c r="H66" s="40">
        <v>617</v>
      </c>
      <c r="I66" s="30" t="s">
        <v>60</v>
      </c>
      <c r="J66" s="18">
        <v>33900</v>
      </c>
      <c r="K66" s="18">
        <v>1000</v>
      </c>
      <c r="L66" s="18">
        <v>2600</v>
      </c>
      <c r="M66" s="18">
        <v>10300</v>
      </c>
      <c r="N66" s="18">
        <v>9100</v>
      </c>
      <c r="O66" s="18">
        <v>2600</v>
      </c>
      <c r="P66" s="18">
        <v>5800</v>
      </c>
      <c r="Q66" s="18">
        <v>0</v>
      </c>
      <c r="R66" s="18">
        <v>1300</v>
      </c>
      <c r="S66" s="18">
        <v>1300</v>
      </c>
      <c r="T66" s="18">
        <v>0</v>
      </c>
      <c r="U66" s="18">
        <v>0</v>
      </c>
      <c r="V66" s="18">
        <v>0</v>
      </c>
      <c r="W66" s="18">
        <v>0</v>
      </c>
      <c r="Z66" s="51"/>
      <c r="AA66" s="51"/>
      <c r="AB66" s="51"/>
      <c r="AC66" s="51"/>
      <c r="AD66" s="51"/>
      <c r="AE66" s="51"/>
      <c r="AF66" s="51"/>
      <c r="AG66" s="51"/>
      <c r="AH66" s="51"/>
      <c r="AI66" s="51"/>
      <c r="AJ66" s="51"/>
      <c r="AK66" s="51"/>
      <c r="AL66" s="51"/>
      <c r="AM66" s="51"/>
    </row>
    <row r="67" spans="2:39" ht="15" customHeight="1" x14ac:dyDescent="0.25">
      <c r="B67" s="23" t="s">
        <v>71</v>
      </c>
      <c r="C67" s="24" t="s">
        <v>74</v>
      </c>
      <c r="D67" s="22" t="s">
        <v>150</v>
      </c>
      <c r="E67" s="24" t="s">
        <v>120</v>
      </c>
      <c r="F67" s="24" t="s">
        <v>7</v>
      </c>
      <c r="G67" s="22">
        <v>2026</v>
      </c>
      <c r="H67" s="40">
        <v>1090.75</v>
      </c>
      <c r="I67" s="30" t="s">
        <v>60</v>
      </c>
      <c r="J67" s="18">
        <v>60000</v>
      </c>
      <c r="K67" s="18">
        <v>1700</v>
      </c>
      <c r="L67" s="18">
        <v>4600</v>
      </c>
      <c r="M67" s="18">
        <v>18300</v>
      </c>
      <c r="N67" s="18">
        <v>16000</v>
      </c>
      <c r="O67" s="18">
        <v>4600</v>
      </c>
      <c r="P67" s="18">
        <v>10300</v>
      </c>
      <c r="Q67" s="18">
        <v>0</v>
      </c>
      <c r="R67" s="18">
        <v>2200</v>
      </c>
      <c r="S67" s="18">
        <v>2300</v>
      </c>
      <c r="T67" s="18">
        <v>0</v>
      </c>
      <c r="U67" s="18">
        <v>0</v>
      </c>
      <c r="V67" s="18">
        <v>0</v>
      </c>
      <c r="W67" s="18">
        <v>0</v>
      </c>
      <c r="Z67" s="51"/>
      <c r="AA67" s="51"/>
      <c r="AB67" s="51"/>
      <c r="AC67" s="51"/>
      <c r="AD67" s="51"/>
      <c r="AE67" s="51"/>
      <c r="AF67" s="51"/>
      <c r="AG67" s="51"/>
      <c r="AH67" s="51"/>
      <c r="AI67" s="51"/>
      <c r="AJ67" s="51"/>
      <c r="AK67" s="51"/>
      <c r="AL67" s="51"/>
      <c r="AM67" s="51"/>
    </row>
    <row r="68" spans="2:39" ht="15" customHeight="1" x14ac:dyDescent="0.25">
      <c r="B68" s="23" t="s">
        <v>71</v>
      </c>
      <c r="C68" s="24" t="s">
        <v>97</v>
      </c>
      <c r="D68" s="22" t="s">
        <v>130</v>
      </c>
      <c r="E68" s="24" t="s">
        <v>107</v>
      </c>
      <c r="F68" s="24" t="s">
        <v>64</v>
      </c>
      <c r="G68" s="22">
        <v>2026</v>
      </c>
      <c r="H68" s="40">
        <v>222</v>
      </c>
      <c r="I68" s="30" t="s">
        <v>60</v>
      </c>
      <c r="J68" s="18">
        <v>1776000</v>
      </c>
      <c r="K68" s="18">
        <v>135300</v>
      </c>
      <c r="L68" s="18">
        <v>135300</v>
      </c>
      <c r="M68" s="18">
        <v>710000</v>
      </c>
      <c r="N68" s="18">
        <v>355000</v>
      </c>
      <c r="O68" s="18">
        <v>135300</v>
      </c>
      <c r="P68" s="18">
        <v>84500</v>
      </c>
      <c r="Q68" s="18">
        <v>0</v>
      </c>
      <c r="R68" s="18">
        <v>152000</v>
      </c>
      <c r="S68" s="18">
        <v>68400</v>
      </c>
      <c r="T68" s="18">
        <v>0</v>
      </c>
      <c r="U68" s="18">
        <v>0</v>
      </c>
      <c r="V68" s="18">
        <v>0</v>
      </c>
      <c r="W68" s="18">
        <v>0</v>
      </c>
      <c r="Z68" s="51"/>
      <c r="AA68" s="51"/>
      <c r="AB68" s="51"/>
      <c r="AC68" s="51"/>
      <c r="AD68" s="51"/>
      <c r="AE68" s="51"/>
      <c r="AF68" s="51"/>
      <c r="AG68" s="51"/>
      <c r="AH68" s="51"/>
      <c r="AI68" s="51"/>
      <c r="AJ68" s="51"/>
      <c r="AK68" s="51"/>
      <c r="AL68" s="51"/>
      <c r="AM68" s="51"/>
    </row>
    <row r="69" spans="2:39" ht="15" customHeight="1" x14ac:dyDescent="0.25">
      <c r="B69" s="23" t="s">
        <v>71</v>
      </c>
      <c r="C69" s="24" t="s">
        <v>97</v>
      </c>
      <c r="D69" s="24" t="s">
        <v>130</v>
      </c>
      <c r="E69" s="24" t="s">
        <v>107</v>
      </c>
      <c r="F69" s="24" t="s">
        <v>1</v>
      </c>
      <c r="G69" s="39">
        <v>2026</v>
      </c>
      <c r="H69" s="40">
        <v>471.1</v>
      </c>
      <c r="I69" s="30" t="s">
        <v>60</v>
      </c>
      <c r="J69" s="18">
        <v>584200</v>
      </c>
      <c r="K69" s="18">
        <v>8400</v>
      </c>
      <c r="L69" s="18">
        <v>16700</v>
      </c>
      <c r="M69" s="18">
        <v>111300</v>
      </c>
      <c r="N69" s="18">
        <v>61200</v>
      </c>
      <c r="O69" s="18">
        <v>16700</v>
      </c>
      <c r="P69" s="18">
        <v>333900</v>
      </c>
      <c r="Q69" s="18">
        <v>0</v>
      </c>
      <c r="R69" s="18">
        <v>13500</v>
      </c>
      <c r="S69" s="18">
        <v>22500</v>
      </c>
      <c r="T69" s="18">
        <v>0</v>
      </c>
      <c r="U69" s="18">
        <v>0</v>
      </c>
      <c r="V69" s="18">
        <v>0</v>
      </c>
      <c r="W69" s="18">
        <v>0</v>
      </c>
      <c r="Z69" s="51"/>
      <c r="AA69" s="51"/>
      <c r="AB69" s="51"/>
      <c r="AC69" s="51"/>
      <c r="AD69" s="51"/>
      <c r="AE69" s="51"/>
      <c r="AF69" s="51"/>
      <c r="AG69" s="51"/>
      <c r="AH69" s="51"/>
      <c r="AI69" s="51"/>
      <c r="AJ69" s="51"/>
      <c r="AK69" s="51"/>
      <c r="AL69" s="51"/>
      <c r="AM69" s="51"/>
    </row>
    <row r="70" spans="2:39" x14ac:dyDescent="0.25">
      <c r="B70" s="23" t="s">
        <v>71</v>
      </c>
      <c r="C70" s="24" t="s">
        <v>97</v>
      </c>
      <c r="D70" s="24" t="s">
        <v>150</v>
      </c>
      <c r="E70" s="24" t="s">
        <v>107</v>
      </c>
      <c r="F70" s="24" t="s">
        <v>7</v>
      </c>
      <c r="G70" s="39">
        <v>2025</v>
      </c>
      <c r="H70" s="40">
        <v>2706.42</v>
      </c>
      <c r="I70" s="30" t="s">
        <v>60</v>
      </c>
      <c r="J70" s="18">
        <v>148900</v>
      </c>
      <c r="K70" s="18">
        <v>4300</v>
      </c>
      <c r="L70" s="18">
        <v>11400</v>
      </c>
      <c r="M70" s="18">
        <v>45400</v>
      </c>
      <c r="N70" s="18">
        <v>39700</v>
      </c>
      <c r="O70" s="18">
        <v>11400</v>
      </c>
      <c r="P70" s="18">
        <v>25500</v>
      </c>
      <c r="Q70" s="18">
        <v>0</v>
      </c>
      <c r="R70" s="18">
        <v>5600</v>
      </c>
      <c r="S70" s="18">
        <v>5700</v>
      </c>
      <c r="T70" s="18">
        <v>0</v>
      </c>
      <c r="U70" s="18">
        <v>0</v>
      </c>
      <c r="V70" s="18">
        <v>0</v>
      </c>
      <c r="W70" s="18">
        <v>0</v>
      </c>
      <c r="Z70" s="51"/>
      <c r="AA70" s="51"/>
      <c r="AB70" s="51"/>
      <c r="AC70" s="51"/>
      <c r="AD70" s="51"/>
      <c r="AE70" s="51"/>
      <c r="AF70" s="51"/>
      <c r="AG70" s="51"/>
      <c r="AH70" s="51"/>
      <c r="AI70" s="51"/>
      <c r="AJ70" s="51"/>
      <c r="AK70" s="51"/>
      <c r="AL70" s="51"/>
      <c r="AM70" s="51"/>
    </row>
    <row r="71" spans="2:39" x14ac:dyDescent="0.25">
      <c r="B71" s="23" t="s">
        <v>71</v>
      </c>
      <c r="C71" s="24" t="s">
        <v>97</v>
      </c>
      <c r="D71" s="24" t="s">
        <v>150</v>
      </c>
      <c r="E71" s="24" t="s">
        <v>134</v>
      </c>
      <c r="F71" s="24" t="s">
        <v>2</v>
      </c>
      <c r="G71" s="24">
        <v>2025</v>
      </c>
      <c r="H71" s="40">
        <v>1017.43</v>
      </c>
      <c r="I71" s="30" t="s">
        <v>60</v>
      </c>
      <c r="J71" s="18">
        <v>356100</v>
      </c>
      <c r="K71" s="18">
        <v>11900</v>
      </c>
      <c r="L71" s="18">
        <v>20300</v>
      </c>
      <c r="M71" s="18">
        <v>108500</v>
      </c>
      <c r="N71" s="18">
        <v>112000</v>
      </c>
      <c r="O71" s="18">
        <v>20300</v>
      </c>
      <c r="P71" s="18">
        <v>54300</v>
      </c>
      <c r="Q71" s="18">
        <v>0</v>
      </c>
      <c r="R71" s="18">
        <v>15100</v>
      </c>
      <c r="S71" s="18">
        <v>13700</v>
      </c>
      <c r="T71" s="18">
        <v>0</v>
      </c>
      <c r="U71" s="18">
        <v>0</v>
      </c>
      <c r="V71" s="18">
        <v>0</v>
      </c>
      <c r="W71" s="18">
        <v>0</v>
      </c>
      <c r="Z71" s="51"/>
      <c r="AA71" s="51"/>
      <c r="AB71" s="51"/>
      <c r="AC71" s="51"/>
      <c r="AD71" s="51"/>
      <c r="AE71" s="51"/>
      <c r="AF71" s="51"/>
      <c r="AG71" s="51"/>
      <c r="AH71" s="51"/>
      <c r="AI71" s="51"/>
      <c r="AJ71" s="51"/>
      <c r="AK71" s="51"/>
      <c r="AL71" s="51"/>
      <c r="AM71" s="51"/>
    </row>
    <row r="72" spans="2:39" x14ac:dyDescent="0.25">
      <c r="B72" s="23" t="s">
        <v>71</v>
      </c>
      <c r="C72" s="24" t="s">
        <v>97</v>
      </c>
      <c r="D72" s="24" t="s">
        <v>153</v>
      </c>
      <c r="E72" s="24" t="s">
        <v>105</v>
      </c>
      <c r="F72" s="39" t="s">
        <v>66</v>
      </c>
      <c r="G72" s="24">
        <v>2028</v>
      </c>
      <c r="H72" s="40">
        <v>141.19999999999999</v>
      </c>
      <c r="I72" s="30" t="s">
        <v>60</v>
      </c>
      <c r="J72" s="18">
        <v>1976800</v>
      </c>
      <c r="K72" s="18">
        <v>254000</v>
      </c>
      <c r="L72" s="18">
        <v>131700</v>
      </c>
      <c r="M72" s="18">
        <v>733400</v>
      </c>
      <c r="N72" s="18">
        <v>300900</v>
      </c>
      <c r="O72" s="18">
        <v>131700</v>
      </c>
      <c r="P72" s="18">
        <v>75300</v>
      </c>
      <c r="Q72" s="18">
        <v>0</v>
      </c>
      <c r="R72" s="18">
        <v>273800</v>
      </c>
      <c r="S72" s="18">
        <v>76100</v>
      </c>
      <c r="T72" s="18">
        <v>0</v>
      </c>
      <c r="U72" s="18">
        <v>0</v>
      </c>
      <c r="V72" s="18">
        <v>0</v>
      </c>
      <c r="W72" s="18">
        <v>0</v>
      </c>
      <c r="Z72" s="51"/>
      <c r="AA72" s="51"/>
      <c r="AB72" s="51"/>
      <c r="AC72" s="51"/>
      <c r="AD72" s="51"/>
      <c r="AE72" s="51"/>
      <c r="AF72" s="51"/>
      <c r="AG72" s="51"/>
      <c r="AH72" s="51"/>
      <c r="AI72" s="51"/>
      <c r="AJ72" s="51"/>
      <c r="AK72" s="51"/>
      <c r="AL72" s="51"/>
      <c r="AM72" s="51"/>
    </row>
    <row r="73" spans="2:39" ht="15" customHeight="1" x14ac:dyDescent="0.25">
      <c r="B73" s="23" t="s">
        <v>71</v>
      </c>
      <c r="C73" s="24" t="s">
        <v>87</v>
      </c>
      <c r="D73" s="24" t="s">
        <v>151</v>
      </c>
      <c r="E73" s="24" t="s">
        <v>92</v>
      </c>
      <c r="F73" s="24" t="s">
        <v>64</v>
      </c>
      <c r="G73" s="24">
        <v>2025</v>
      </c>
      <c r="H73" s="40">
        <v>112.6</v>
      </c>
      <c r="I73" s="30" t="s">
        <v>60</v>
      </c>
      <c r="J73" s="18">
        <v>900800</v>
      </c>
      <c r="K73" s="18">
        <v>68600</v>
      </c>
      <c r="L73" s="18">
        <v>68600</v>
      </c>
      <c r="M73" s="18">
        <v>360100</v>
      </c>
      <c r="N73" s="18">
        <v>180100</v>
      </c>
      <c r="O73" s="18">
        <v>68600</v>
      </c>
      <c r="P73" s="18">
        <v>42900</v>
      </c>
      <c r="Q73" s="18">
        <v>0</v>
      </c>
      <c r="R73" s="18">
        <v>77100</v>
      </c>
      <c r="S73" s="18">
        <v>34700</v>
      </c>
      <c r="T73" s="18">
        <v>0</v>
      </c>
      <c r="U73" s="18">
        <v>0</v>
      </c>
      <c r="V73" s="18">
        <v>0</v>
      </c>
      <c r="W73" s="18">
        <v>0</v>
      </c>
      <c r="Z73" s="51"/>
      <c r="AA73" s="51"/>
      <c r="AB73" s="51"/>
      <c r="AC73" s="51"/>
      <c r="AD73" s="51"/>
      <c r="AE73" s="51"/>
      <c r="AF73" s="51"/>
      <c r="AG73" s="51"/>
      <c r="AH73" s="51"/>
      <c r="AI73" s="51"/>
      <c r="AJ73" s="51"/>
      <c r="AK73" s="51"/>
      <c r="AL73" s="51"/>
      <c r="AM73" s="51"/>
    </row>
    <row r="74" spans="2:39" ht="15" customHeight="1" x14ac:dyDescent="0.25">
      <c r="B74" s="23" t="s">
        <v>71</v>
      </c>
      <c r="C74" s="24" t="s">
        <v>87</v>
      </c>
      <c r="D74" s="24" t="s">
        <v>151</v>
      </c>
      <c r="E74" s="39" t="s">
        <v>92</v>
      </c>
      <c r="F74" s="24" t="s">
        <v>7</v>
      </c>
      <c r="G74" s="24">
        <v>2026</v>
      </c>
      <c r="H74" s="40">
        <v>556.08000000000004</v>
      </c>
      <c r="I74" s="30" t="s">
        <v>60</v>
      </c>
      <c r="J74" s="18">
        <v>30600</v>
      </c>
      <c r="K74" s="18">
        <v>900</v>
      </c>
      <c r="L74" s="18">
        <v>2300</v>
      </c>
      <c r="M74" s="18">
        <v>9300</v>
      </c>
      <c r="N74" s="18">
        <v>8200</v>
      </c>
      <c r="O74" s="18">
        <v>2300</v>
      </c>
      <c r="P74" s="18">
        <v>5200</v>
      </c>
      <c r="Q74" s="18">
        <v>0</v>
      </c>
      <c r="R74" s="18">
        <v>1100</v>
      </c>
      <c r="S74" s="18">
        <v>1200</v>
      </c>
      <c r="T74" s="18">
        <v>0</v>
      </c>
      <c r="U74" s="18">
        <v>0</v>
      </c>
      <c r="V74" s="18">
        <v>0</v>
      </c>
      <c r="W74" s="18">
        <v>0</v>
      </c>
      <c r="Z74" s="51"/>
      <c r="AA74" s="51"/>
      <c r="AB74" s="51"/>
      <c r="AC74" s="51"/>
      <c r="AD74" s="51"/>
      <c r="AE74" s="51"/>
      <c r="AF74" s="51"/>
      <c r="AG74" s="51"/>
      <c r="AH74" s="51"/>
      <c r="AI74" s="51"/>
      <c r="AJ74" s="51"/>
      <c r="AK74" s="51"/>
      <c r="AL74" s="51"/>
      <c r="AM74" s="51"/>
    </row>
    <row r="75" spans="2:39" x14ac:dyDescent="0.25">
      <c r="B75" s="23" t="s">
        <v>71</v>
      </c>
      <c r="C75" s="24" t="s">
        <v>87</v>
      </c>
      <c r="D75" s="24" t="s">
        <v>151</v>
      </c>
      <c r="E75" s="24" t="s">
        <v>92</v>
      </c>
      <c r="F75" s="24" t="s">
        <v>1</v>
      </c>
      <c r="G75" s="24">
        <v>2025</v>
      </c>
      <c r="H75" s="40">
        <v>112.6</v>
      </c>
      <c r="I75" s="30" t="s">
        <v>60</v>
      </c>
      <c r="J75" s="18">
        <v>139600</v>
      </c>
      <c r="K75" s="18">
        <v>2000</v>
      </c>
      <c r="L75" s="18">
        <v>4000</v>
      </c>
      <c r="M75" s="18">
        <v>26600</v>
      </c>
      <c r="N75" s="18">
        <v>14600</v>
      </c>
      <c r="O75" s="18">
        <v>4000</v>
      </c>
      <c r="P75" s="18">
        <v>79800</v>
      </c>
      <c r="Q75" s="18">
        <v>0</v>
      </c>
      <c r="R75" s="18">
        <v>3200</v>
      </c>
      <c r="S75" s="18">
        <v>5400</v>
      </c>
      <c r="T75" s="18">
        <v>0</v>
      </c>
      <c r="U75" s="18">
        <v>0</v>
      </c>
      <c r="V75" s="18">
        <v>0</v>
      </c>
      <c r="W75" s="18">
        <v>0</v>
      </c>
      <c r="Z75" s="51"/>
      <c r="AA75" s="51"/>
      <c r="AB75" s="51"/>
      <c r="AC75" s="51"/>
      <c r="AD75" s="51"/>
      <c r="AE75" s="51"/>
      <c r="AF75" s="51"/>
      <c r="AG75" s="51"/>
      <c r="AH75" s="51"/>
      <c r="AI75" s="51"/>
      <c r="AJ75" s="51"/>
      <c r="AK75" s="51"/>
      <c r="AL75" s="51"/>
      <c r="AM75" s="51"/>
    </row>
    <row r="76" spans="2:39" ht="15" customHeight="1" x14ac:dyDescent="0.25">
      <c r="B76" s="23" t="s">
        <v>71</v>
      </c>
      <c r="C76" s="24" t="s">
        <v>87</v>
      </c>
      <c r="D76" s="22" t="s">
        <v>150</v>
      </c>
      <c r="E76" s="24" t="s">
        <v>136</v>
      </c>
      <c r="F76" s="24" t="s">
        <v>2</v>
      </c>
      <c r="G76" s="22">
        <v>2025</v>
      </c>
      <c r="H76" s="40">
        <v>78.900000000000006</v>
      </c>
      <c r="I76" s="30" t="s">
        <v>60</v>
      </c>
      <c r="J76" s="18">
        <v>27600</v>
      </c>
      <c r="K76" s="18">
        <v>900</v>
      </c>
      <c r="L76" s="18">
        <v>1600</v>
      </c>
      <c r="M76" s="18">
        <v>8400</v>
      </c>
      <c r="N76" s="18">
        <v>8700</v>
      </c>
      <c r="O76" s="18">
        <v>1600</v>
      </c>
      <c r="P76" s="18">
        <v>4200</v>
      </c>
      <c r="Q76" s="18">
        <v>0</v>
      </c>
      <c r="R76" s="18">
        <v>1200</v>
      </c>
      <c r="S76" s="18">
        <v>1100</v>
      </c>
      <c r="T76" s="18">
        <v>0</v>
      </c>
      <c r="U76" s="18">
        <v>0</v>
      </c>
      <c r="V76" s="18">
        <v>0</v>
      </c>
      <c r="W76" s="18">
        <v>0</v>
      </c>
      <c r="Z76" s="51"/>
      <c r="AA76" s="51"/>
      <c r="AB76" s="51"/>
      <c r="AC76" s="51"/>
      <c r="AD76" s="51"/>
      <c r="AE76" s="51"/>
      <c r="AF76" s="51"/>
      <c r="AG76" s="51"/>
      <c r="AH76" s="51"/>
      <c r="AI76" s="51"/>
      <c r="AJ76" s="51"/>
      <c r="AK76" s="51"/>
      <c r="AL76" s="51"/>
      <c r="AM76" s="51"/>
    </row>
    <row r="77" spans="2:39" ht="15" customHeight="1" x14ac:dyDescent="0.25">
      <c r="B77" s="23" t="s">
        <v>71</v>
      </c>
      <c r="C77" s="24" t="s">
        <v>87</v>
      </c>
      <c r="D77" s="24" t="s">
        <v>139</v>
      </c>
      <c r="E77" s="24" t="s">
        <v>89</v>
      </c>
      <c r="F77" s="24" t="s">
        <v>1</v>
      </c>
      <c r="G77" s="24">
        <v>2027</v>
      </c>
      <c r="H77" s="40">
        <v>31</v>
      </c>
      <c r="I77" s="30" t="s">
        <v>60</v>
      </c>
      <c r="J77" s="18">
        <v>38400</v>
      </c>
      <c r="K77" s="18">
        <v>500</v>
      </c>
      <c r="L77" s="18">
        <v>1100</v>
      </c>
      <c r="M77" s="18">
        <v>7300</v>
      </c>
      <c r="N77" s="18">
        <v>4000</v>
      </c>
      <c r="O77" s="18">
        <v>1100</v>
      </c>
      <c r="P77" s="18">
        <v>22000</v>
      </c>
      <c r="Q77" s="18">
        <v>0</v>
      </c>
      <c r="R77" s="18">
        <v>900</v>
      </c>
      <c r="S77" s="18">
        <v>1500</v>
      </c>
      <c r="T77" s="18">
        <v>0</v>
      </c>
      <c r="U77" s="18">
        <v>0</v>
      </c>
      <c r="V77" s="18">
        <v>0</v>
      </c>
      <c r="W77" s="18">
        <v>0</v>
      </c>
      <c r="Z77" s="51"/>
      <c r="AA77" s="51"/>
      <c r="AB77" s="51"/>
      <c r="AC77" s="51"/>
      <c r="AD77" s="51"/>
      <c r="AE77" s="51"/>
      <c r="AF77" s="51"/>
      <c r="AG77" s="51"/>
      <c r="AH77" s="51"/>
      <c r="AI77" s="51"/>
      <c r="AJ77" s="51"/>
      <c r="AK77" s="51"/>
      <c r="AL77" s="51"/>
      <c r="AM77" s="51"/>
    </row>
    <row r="78" spans="2:39" ht="15" customHeight="1" x14ac:dyDescent="0.25">
      <c r="B78" s="23" t="s">
        <v>71</v>
      </c>
      <c r="C78" s="24" t="s">
        <v>87</v>
      </c>
      <c r="D78" s="22" t="s">
        <v>154</v>
      </c>
      <c r="E78" s="24" t="s">
        <v>89</v>
      </c>
      <c r="F78" s="24" t="s">
        <v>64</v>
      </c>
      <c r="G78" s="22">
        <v>2028</v>
      </c>
      <c r="H78" s="40">
        <v>99.8</v>
      </c>
      <c r="I78" s="30" t="s">
        <v>60</v>
      </c>
      <c r="J78" s="18">
        <v>798400</v>
      </c>
      <c r="K78" s="18">
        <v>60800</v>
      </c>
      <c r="L78" s="18">
        <v>60800</v>
      </c>
      <c r="M78" s="18">
        <v>319200</v>
      </c>
      <c r="N78" s="18">
        <v>159600</v>
      </c>
      <c r="O78" s="18">
        <v>60800</v>
      </c>
      <c r="P78" s="18">
        <v>38000</v>
      </c>
      <c r="Q78" s="18">
        <v>0</v>
      </c>
      <c r="R78" s="18">
        <v>68300</v>
      </c>
      <c r="S78" s="18">
        <v>30700</v>
      </c>
      <c r="T78" s="18">
        <v>0</v>
      </c>
      <c r="U78" s="18">
        <v>0</v>
      </c>
      <c r="V78" s="18">
        <v>0</v>
      </c>
      <c r="W78" s="18">
        <v>0</v>
      </c>
      <c r="Z78" s="51"/>
      <c r="AA78" s="51"/>
      <c r="AB78" s="51"/>
      <c r="AC78" s="51"/>
      <c r="AD78" s="51"/>
      <c r="AE78" s="51"/>
      <c r="AF78" s="51"/>
      <c r="AG78" s="51"/>
      <c r="AH78" s="51"/>
      <c r="AI78" s="51"/>
      <c r="AJ78" s="51"/>
      <c r="AK78" s="51"/>
      <c r="AL78" s="51"/>
      <c r="AM78" s="51"/>
    </row>
    <row r="79" spans="2:39" ht="15" customHeight="1" x14ac:dyDescent="0.25">
      <c r="B79" s="23" t="s">
        <v>71</v>
      </c>
      <c r="C79" s="24" t="s">
        <v>87</v>
      </c>
      <c r="D79" s="24" t="s">
        <v>150</v>
      </c>
      <c r="E79" s="24" t="s">
        <v>89</v>
      </c>
      <c r="F79" s="24" t="s">
        <v>7</v>
      </c>
      <c r="G79" s="24">
        <v>2026</v>
      </c>
      <c r="H79" s="40">
        <v>412</v>
      </c>
      <c r="I79" s="30" t="s">
        <v>60</v>
      </c>
      <c r="J79" s="18">
        <v>22700</v>
      </c>
      <c r="K79" s="18">
        <v>600</v>
      </c>
      <c r="L79" s="18">
        <v>1700</v>
      </c>
      <c r="M79" s="18">
        <v>6900</v>
      </c>
      <c r="N79" s="18">
        <v>6000</v>
      </c>
      <c r="O79" s="18">
        <v>1700</v>
      </c>
      <c r="P79" s="18">
        <v>3900</v>
      </c>
      <c r="Q79" s="18">
        <v>0</v>
      </c>
      <c r="R79" s="18">
        <v>800</v>
      </c>
      <c r="S79" s="18">
        <v>900</v>
      </c>
      <c r="T79" s="18">
        <v>0</v>
      </c>
      <c r="U79" s="18">
        <v>0</v>
      </c>
      <c r="V79" s="18">
        <v>0</v>
      </c>
      <c r="W79" s="18">
        <v>0</v>
      </c>
      <c r="Z79" s="51"/>
      <c r="AA79" s="51"/>
      <c r="AB79" s="51"/>
      <c r="AC79" s="51"/>
      <c r="AD79" s="51"/>
      <c r="AE79" s="51"/>
      <c r="AF79" s="51"/>
      <c r="AG79" s="51"/>
      <c r="AH79" s="51"/>
      <c r="AI79" s="51"/>
      <c r="AJ79" s="51"/>
      <c r="AK79" s="51"/>
      <c r="AL79" s="51"/>
      <c r="AM79" s="51"/>
    </row>
    <row r="80" spans="2:39" ht="15" customHeight="1" x14ac:dyDescent="0.25">
      <c r="B80" s="23" t="s">
        <v>71</v>
      </c>
      <c r="C80" s="24" t="s">
        <v>87</v>
      </c>
      <c r="D80" s="22" t="s">
        <v>151</v>
      </c>
      <c r="E80" s="24" t="s">
        <v>91</v>
      </c>
      <c r="F80" s="24" t="s">
        <v>1</v>
      </c>
      <c r="G80" s="22">
        <v>2025</v>
      </c>
      <c r="H80" s="40">
        <v>245.4</v>
      </c>
      <c r="I80" s="30" t="s">
        <v>60</v>
      </c>
      <c r="J80" s="18">
        <v>304300</v>
      </c>
      <c r="K80" s="18">
        <v>4400</v>
      </c>
      <c r="L80" s="18">
        <v>8700</v>
      </c>
      <c r="M80" s="18">
        <v>58000</v>
      </c>
      <c r="N80" s="18">
        <v>31900</v>
      </c>
      <c r="O80" s="18">
        <v>8700</v>
      </c>
      <c r="P80" s="18">
        <v>173900</v>
      </c>
      <c r="Q80" s="18">
        <v>0</v>
      </c>
      <c r="R80" s="18">
        <v>7000</v>
      </c>
      <c r="S80" s="18">
        <v>11700</v>
      </c>
      <c r="T80" s="18">
        <v>0</v>
      </c>
      <c r="U80" s="18">
        <v>0</v>
      </c>
      <c r="V80" s="18">
        <v>0</v>
      </c>
      <c r="W80" s="18">
        <v>0</v>
      </c>
      <c r="Z80" s="51"/>
      <c r="AA80" s="51"/>
      <c r="AB80" s="51"/>
      <c r="AC80" s="51"/>
      <c r="AD80" s="51"/>
      <c r="AE80" s="51"/>
      <c r="AF80" s="51"/>
      <c r="AG80" s="51"/>
      <c r="AH80" s="51"/>
      <c r="AI80" s="51"/>
      <c r="AJ80" s="51"/>
      <c r="AK80" s="51"/>
      <c r="AL80" s="51"/>
      <c r="AM80" s="51"/>
    </row>
    <row r="81" spans="2:39" ht="15" customHeight="1" x14ac:dyDescent="0.25">
      <c r="B81" s="23" t="s">
        <v>71</v>
      </c>
      <c r="C81" s="24" t="s">
        <v>87</v>
      </c>
      <c r="D81" s="24" t="s">
        <v>151</v>
      </c>
      <c r="E81" s="24" t="s">
        <v>91</v>
      </c>
      <c r="F81" s="24" t="s">
        <v>67</v>
      </c>
      <c r="G81" s="24">
        <v>2025</v>
      </c>
      <c r="H81" s="40">
        <v>203.3</v>
      </c>
      <c r="I81" s="30" t="s">
        <v>60</v>
      </c>
      <c r="J81" s="18">
        <v>1179100</v>
      </c>
      <c r="K81" s="18">
        <v>151500</v>
      </c>
      <c r="L81" s="18">
        <v>78500</v>
      </c>
      <c r="M81" s="18">
        <v>437500</v>
      </c>
      <c r="N81" s="18">
        <v>179500</v>
      </c>
      <c r="O81" s="18">
        <v>78500</v>
      </c>
      <c r="P81" s="18">
        <v>44900</v>
      </c>
      <c r="Q81" s="18">
        <v>0</v>
      </c>
      <c r="R81" s="18">
        <v>163300</v>
      </c>
      <c r="S81" s="18">
        <v>45400</v>
      </c>
      <c r="T81" s="18">
        <v>0</v>
      </c>
      <c r="U81" s="18">
        <v>0</v>
      </c>
      <c r="V81" s="18">
        <v>0</v>
      </c>
      <c r="W81" s="18">
        <v>0</v>
      </c>
      <c r="Z81" s="51"/>
      <c r="AA81" s="51"/>
      <c r="AB81" s="51"/>
      <c r="AC81" s="51"/>
      <c r="AD81" s="51"/>
      <c r="AE81" s="51"/>
      <c r="AF81" s="51"/>
      <c r="AG81" s="51"/>
      <c r="AH81" s="51"/>
      <c r="AI81" s="51"/>
      <c r="AJ81" s="51"/>
      <c r="AK81" s="51"/>
      <c r="AL81" s="51"/>
      <c r="AM81" s="51"/>
    </row>
    <row r="82" spans="2:39" ht="15" customHeight="1" x14ac:dyDescent="0.25">
      <c r="B82" s="23" t="s">
        <v>71</v>
      </c>
      <c r="C82" s="24" t="s">
        <v>87</v>
      </c>
      <c r="D82" s="24" t="s">
        <v>151</v>
      </c>
      <c r="E82" s="39" t="s">
        <v>91</v>
      </c>
      <c r="F82" s="24" t="s">
        <v>7</v>
      </c>
      <c r="G82" s="24">
        <v>2026</v>
      </c>
      <c r="H82" s="40">
        <v>255.12</v>
      </c>
      <c r="I82" s="30" t="s">
        <v>60</v>
      </c>
      <c r="J82" s="18">
        <v>14000</v>
      </c>
      <c r="K82" s="18">
        <v>400</v>
      </c>
      <c r="L82" s="18">
        <v>1100</v>
      </c>
      <c r="M82" s="18">
        <v>4300</v>
      </c>
      <c r="N82" s="18">
        <v>3700</v>
      </c>
      <c r="O82" s="18">
        <v>1100</v>
      </c>
      <c r="P82" s="18">
        <v>2400</v>
      </c>
      <c r="Q82" s="18">
        <v>0</v>
      </c>
      <c r="R82" s="18">
        <v>500</v>
      </c>
      <c r="S82" s="18">
        <v>500</v>
      </c>
      <c r="T82" s="18">
        <v>0</v>
      </c>
      <c r="U82" s="18">
        <v>0</v>
      </c>
      <c r="V82" s="18">
        <v>0</v>
      </c>
      <c r="W82" s="18">
        <v>0</v>
      </c>
      <c r="Z82" s="51"/>
      <c r="AA82" s="51"/>
      <c r="AB82" s="51"/>
      <c r="AC82" s="51"/>
      <c r="AD82" s="51"/>
      <c r="AE82" s="51"/>
      <c r="AF82" s="51"/>
      <c r="AG82" s="51"/>
      <c r="AH82" s="51"/>
      <c r="AI82" s="51"/>
      <c r="AJ82" s="51"/>
      <c r="AK82" s="51"/>
      <c r="AL82" s="51"/>
      <c r="AM82" s="51"/>
    </row>
    <row r="83" spans="2:39" ht="15" customHeight="1" x14ac:dyDescent="0.25">
      <c r="B83" s="23" t="s">
        <v>71</v>
      </c>
      <c r="C83" s="24" t="s">
        <v>72</v>
      </c>
      <c r="D83" s="24" t="s">
        <v>150</v>
      </c>
      <c r="E83" s="24" t="s">
        <v>84</v>
      </c>
      <c r="F83" s="24" t="s">
        <v>7</v>
      </c>
      <c r="G83" s="24">
        <v>2026</v>
      </c>
      <c r="H83" s="40">
        <v>269</v>
      </c>
      <c r="I83" s="30" t="s">
        <v>60</v>
      </c>
      <c r="J83" s="18">
        <v>14800</v>
      </c>
      <c r="K83" s="18">
        <v>400</v>
      </c>
      <c r="L83" s="18">
        <v>1100</v>
      </c>
      <c r="M83" s="18">
        <v>4500</v>
      </c>
      <c r="N83" s="18">
        <v>3900</v>
      </c>
      <c r="O83" s="18">
        <v>1100</v>
      </c>
      <c r="P83" s="18">
        <v>2500</v>
      </c>
      <c r="Q83" s="18">
        <v>0</v>
      </c>
      <c r="R83" s="18">
        <v>600</v>
      </c>
      <c r="S83" s="18">
        <v>600</v>
      </c>
      <c r="T83" s="18">
        <v>0</v>
      </c>
      <c r="U83" s="18">
        <v>0</v>
      </c>
      <c r="V83" s="18">
        <v>0</v>
      </c>
      <c r="W83" s="18">
        <v>0</v>
      </c>
      <c r="Z83" s="51"/>
      <c r="AA83" s="51"/>
      <c r="AB83" s="51"/>
      <c r="AC83" s="51"/>
      <c r="AD83" s="51"/>
      <c r="AE83" s="51"/>
      <c r="AF83" s="51"/>
      <c r="AG83" s="51"/>
      <c r="AH83" s="51"/>
      <c r="AI83" s="51"/>
      <c r="AJ83" s="51"/>
      <c r="AK83" s="51"/>
      <c r="AL83" s="51"/>
      <c r="AM83" s="51"/>
    </row>
    <row r="84" spans="2:39" ht="15" customHeight="1" x14ac:dyDescent="0.25">
      <c r="B84" s="23" t="s">
        <v>71</v>
      </c>
      <c r="C84" s="24" t="s">
        <v>72</v>
      </c>
      <c r="D84" s="24" t="s">
        <v>155</v>
      </c>
      <c r="E84" s="24" t="s">
        <v>84</v>
      </c>
      <c r="F84" s="24" t="s">
        <v>67</v>
      </c>
      <c r="G84" s="24">
        <v>2028</v>
      </c>
      <c r="H84" s="40">
        <v>81.3</v>
      </c>
      <c r="I84" s="30" t="s">
        <v>60</v>
      </c>
      <c r="J84" s="18">
        <v>471500</v>
      </c>
      <c r="K84" s="18">
        <v>60600</v>
      </c>
      <c r="L84" s="18">
        <v>31400</v>
      </c>
      <c r="M84" s="18">
        <v>174900</v>
      </c>
      <c r="N84" s="18">
        <v>71800</v>
      </c>
      <c r="O84" s="18">
        <v>31400</v>
      </c>
      <c r="P84" s="18">
        <v>18000</v>
      </c>
      <c r="Q84" s="18">
        <v>0</v>
      </c>
      <c r="R84" s="18">
        <v>65300</v>
      </c>
      <c r="S84" s="18">
        <v>18200</v>
      </c>
      <c r="T84" s="18">
        <v>0</v>
      </c>
      <c r="U84" s="18">
        <v>0</v>
      </c>
      <c r="V84" s="18">
        <v>0</v>
      </c>
      <c r="W84" s="18">
        <v>0</v>
      </c>
      <c r="Z84" s="51"/>
      <c r="AA84" s="51"/>
      <c r="AB84" s="51"/>
      <c r="AC84" s="51"/>
      <c r="AD84" s="51"/>
      <c r="AE84" s="51"/>
      <c r="AF84" s="51"/>
      <c r="AG84" s="51"/>
      <c r="AH84" s="51"/>
      <c r="AI84" s="51"/>
      <c r="AJ84" s="51"/>
      <c r="AK84" s="51"/>
      <c r="AL84" s="51"/>
      <c r="AM84" s="51"/>
    </row>
    <row r="85" spans="2:39" ht="15" customHeight="1" x14ac:dyDescent="0.25">
      <c r="B85" s="23" t="s">
        <v>71</v>
      </c>
      <c r="C85" s="24" t="s">
        <v>97</v>
      </c>
      <c r="D85" s="24" t="s">
        <v>140</v>
      </c>
      <c r="E85" s="24" t="s">
        <v>103</v>
      </c>
      <c r="F85" s="24" t="s">
        <v>1</v>
      </c>
      <c r="G85" s="24">
        <v>2027</v>
      </c>
      <c r="H85" s="40">
        <v>448.1</v>
      </c>
      <c r="I85" s="30" t="s">
        <v>60</v>
      </c>
      <c r="J85" s="18">
        <v>555600</v>
      </c>
      <c r="K85" s="18">
        <v>7900</v>
      </c>
      <c r="L85" s="18">
        <v>15900</v>
      </c>
      <c r="M85" s="18">
        <v>105900</v>
      </c>
      <c r="N85" s="18">
        <v>58200</v>
      </c>
      <c r="O85" s="18">
        <v>15900</v>
      </c>
      <c r="P85" s="18">
        <v>317600</v>
      </c>
      <c r="Q85" s="18">
        <v>0</v>
      </c>
      <c r="R85" s="18">
        <v>12800</v>
      </c>
      <c r="S85" s="18">
        <v>21400</v>
      </c>
      <c r="T85" s="18">
        <v>0</v>
      </c>
      <c r="U85" s="18">
        <v>0</v>
      </c>
      <c r="V85" s="18">
        <v>0</v>
      </c>
      <c r="W85" s="18">
        <v>0</v>
      </c>
      <c r="Z85" s="51"/>
      <c r="AA85" s="51"/>
      <c r="AB85" s="51"/>
      <c r="AC85" s="51"/>
      <c r="AD85" s="51"/>
      <c r="AE85" s="51"/>
      <c r="AF85" s="51"/>
      <c r="AG85" s="51"/>
      <c r="AH85" s="51"/>
      <c r="AI85" s="51"/>
      <c r="AJ85" s="51"/>
      <c r="AK85" s="51"/>
      <c r="AL85" s="51"/>
      <c r="AM85" s="51"/>
    </row>
    <row r="86" spans="2:39" ht="15" customHeight="1" x14ac:dyDescent="0.25">
      <c r="B86" s="23" t="s">
        <v>71</v>
      </c>
      <c r="C86" s="24" t="s">
        <v>97</v>
      </c>
      <c r="D86" s="24" t="s">
        <v>140</v>
      </c>
      <c r="E86" s="24" t="s">
        <v>103</v>
      </c>
      <c r="F86" s="24" t="s">
        <v>64</v>
      </c>
      <c r="G86" s="24">
        <v>2027</v>
      </c>
      <c r="H86" s="40">
        <v>258.2</v>
      </c>
      <c r="I86" s="30" t="s">
        <v>60</v>
      </c>
      <c r="J86" s="18">
        <v>2065600</v>
      </c>
      <c r="K86" s="18">
        <v>157400</v>
      </c>
      <c r="L86" s="18">
        <v>157400</v>
      </c>
      <c r="M86" s="18">
        <v>825800</v>
      </c>
      <c r="N86" s="18">
        <v>412900</v>
      </c>
      <c r="O86" s="18">
        <v>157400</v>
      </c>
      <c r="P86" s="18">
        <v>98300</v>
      </c>
      <c r="Q86" s="18">
        <v>0</v>
      </c>
      <c r="R86" s="18">
        <v>176800</v>
      </c>
      <c r="S86" s="18">
        <v>79500</v>
      </c>
      <c r="T86" s="18">
        <v>0</v>
      </c>
      <c r="U86" s="18">
        <v>0</v>
      </c>
      <c r="V86" s="18">
        <v>0</v>
      </c>
      <c r="W86" s="18">
        <v>0</v>
      </c>
      <c r="Z86" s="51"/>
      <c r="AA86" s="51"/>
      <c r="AB86" s="51"/>
      <c r="AC86" s="51"/>
      <c r="AD86" s="51"/>
      <c r="AE86" s="51"/>
      <c r="AF86" s="51"/>
      <c r="AG86" s="51"/>
      <c r="AH86" s="51"/>
      <c r="AI86" s="51"/>
      <c r="AJ86" s="51"/>
      <c r="AK86" s="51"/>
      <c r="AL86" s="51"/>
      <c r="AM86" s="51"/>
    </row>
    <row r="87" spans="2:39" x14ac:dyDescent="0.25">
      <c r="B87" s="23" t="s">
        <v>71</v>
      </c>
      <c r="C87" s="24" t="s">
        <v>97</v>
      </c>
      <c r="D87" s="24" t="s">
        <v>150</v>
      </c>
      <c r="E87" s="24" t="s">
        <v>103</v>
      </c>
      <c r="F87" s="24" t="s">
        <v>2</v>
      </c>
      <c r="G87" s="24">
        <v>2025</v>
      </c>
      <c r="H87" s="40">
        <v>140.04</v>
      </c>
      <c r="I87" s="30" t="s">
        <v>60</v>
      </c>
      <c r="J87" s="18">
        <v>49000</v>
      </c>
      <c r="K87" s="18">
        <v>1600</v>
      </c>
      <c r="L87" s="18">
        <v>2800</v>
      </c>
      <c r="M87" s="18">
        <v>14900</v>
      </c>
      <c r="N87" s="18">
        <v>15400</v>
      </c>
      <c r="O87" s="18">
        <v>2800</v>
      </c>
      <c r="P87" s="18">
        <v>7500</v>
      </c>
      <c r="Q87" s="18">
        <v>0</v>
      </c>
      <c r="R87" s="18">
        <v>2100</v>
      </c>
      <c r="S87" s="18">
        <v>1900</v>
      </c>
      <c r="T87" s="18">
        <v>0</v>
      </c>
      <c r="U87" s="18">
        <v>0</v>
      </c>
      <c r="V87" s="18">
        <v>0</v>
      </c>
      <c r="W87" s="18">
        <v>0</v>
      </c>
      <c r="Z87" s="51"/>
      <c r="AA87" s="51"/>
      <c r="AB87" s="51"/>
      <c r="AC87" s="51"/>
      <c r="AD87" s="51"/>
      <c r="AE87" s="51"/>
      <c r="AF87" s="51"/>
      <c r="AG87" s="51"/>
      <c r="AH87" s="51"/>
      <c r="AI87" s="51"/>
      <c r="AJ87" s="51"/>
      <c r="AK87" s="51"/>
      <c r="AL87" s="51"/>
      <c r="AM87" s="51"/>
    </row>
    <row r="88" spans="2:39" ht="15" customHeight="1" x14ac:dyDescent="0.25">
      <c r="B88" s="23" t="s">
        <v>71</v>
      </c>
      <c r="C88" s="24" t="s">
        <v>95</v>
      </c>
      <c r="D88" s="24" t="s">
        <v>141</v>
      </c>
      <c r="E88" s="24" t="s">
        <v>100</v>
      </c>
      <c r="F88" s="24" t="s">
        <v>1</v>
      </c>
      <c r="G88" s="24">
        <v>2027</v>
      </c>
      <c r="H88" s="40">
        <v>66.099999999999994</v>
      </c>
      <c r="I88" s="30" t="s">
        <v>60</v>
      </c>
      <c r="J88" s="18">
        <v>82000</v>
      </c>
      <c r="K88" s="18">
        <v>1200</v>
      </c>
      <c r="L88" s="18">
        <v>2300</v>
      </c>
      <c r="M88" s="18">
        <v>15600</v>
      </c>
      <c r="N88" s="18">
        <v>8600</v>
      </c>
      <c r="O88" s="18">
        <v>2300</v>
      </c>
      <c r="P88" s="18">
        <v>46900</v>
      </c>
      <c r="Q88" s="18">
        <v>0</v>
      </c>
      <c r="R88" s="18">
        <v>1900</v>
      </c>
      <c r="S88" s="18">
        <v>3200</v>
      </c>
      <c r="T88" s="18">
        <v>0</v>
      </c>
      <c r="U88" s="18">
        <v>0</v>
      </c>
      <c r="V88" s="18">
        <v>0</v>
      </c>
      <c r="W88" s="18">
        <v>0</v>
      </c>
      <c r="Z88" s="51"/>
      <c r="AA88" s="51"/>
      <c r="AB88" s="51"/>
      <c r="AC88" s="51"/>
      <c r="AD88" s="51"/>
      <c r="AE88" s="51"/>
      <c r="AF88" s="51"/>
      <c r="AG88" s="51"/>
      <c r="AH88" s="51"/>
      <c r="AI88" s="51"/>
      <c r="AJ88" s="51"/>
      <c r="AK88" s="51"/>
      <c r="AL88" s="51"/>
      <c r="AM88" s="51"/>
    </row>
    <row r="89" spans="2:39" ht="15" customHeight="1" x14ac:dyDescent="0.25">
      <c r="B89" s="23" t="s">
        <v>71</v>
      </c>
      <c r="C89" s="24" t="s">
        <v>95</v>
      </c>
      <c r="D89" s="24" t="s">
        <v>150</v>
      </c>
      <c r="E89" s="24" t="s">
        <v>100</v>
      </c>
      <c r="F89" s="24" t="s">
        <v>7</v>
      </c>
      <c r="G89" s="24">
        <v>2026</v>
      </c>
      <c r="H89" s="40">
        <v>228</v>
      </c>
      <c r="I89" s="30" t="s">
        <v>60</v>
      </c>
      <c r="J89" s="18">
        <v>12500</v>
      </c>
      <c r="K89" s="18">
        <v>400</v>
      </c>
      <c r="L89" s="18">
        <v>1000</v>
      </c>
      <c r="M89" s="18">
        <v>3800</v>
      </c>
      <c r="N89" s="18">
        <v>3300</v>
      </c>
      <c r="O89" s="18">
        <v>1000</v>
      </c>
      <c r="P89" s="18">
        <v>2100</v>
      </c>
      <c r="Q89" s="18">
        <v>0</v>
      </c>
      <c r="R89" s="18">
        <v>500</v>
      </c>
      <c r="S89" s="18">
        <v>500</v>
      </c>
      <c r="T89" s="18">
        <v>0</v>
      </c>
      <c r="U89" s="18">
        <v>0</v>
      </c>
      <c r="V89" s="18">
        <v>0</v>
      </c>
      <c r="W89" s="18">
        <v>0</v>
      </c>
      <c r="Z89" s="51"/>
      <c r="AA89" s="51"/>
      <c r="AB89" s="51"/>
      <c r="AC89" s="51"/>
      <c r="AD89" s="51"/>
      <c r="AE89" s="51"/>
      <c r="AF89" s="51"/>
      <c r="AG89" s="51"/>
      <c r="AH89" s="51"/>
      <c r="AI89" s="51"/>
      <c r="AJ89" s="51"/>
      <c r="AK89" s="51"/>
      <c r="AL89" s="51"/>
      <c r="AM89" s="51"/>
    </row>
    <row r="90" spans="2:39" ht="15" customHeight="1" x14ac:dyDescent="0.25">
      <c r="B90" s="23" t="s">
        <v>71</v>
      </c>
      <c r="C90" s="24" t="s">
        <v>95</v>
      </c>
      <c r="D90" s="24" t="s">
        <v>141</v>
      </c>
      <c r="E90" s="24" t="s">
        <v>100</v>
      </c>
      <c r="F90" s="24" t="s">
        <v>67</v>
      </c>
      <c r="G90" s="24">
        <v>2027</v>
      </c>
      <c r="H90" s="40">
        <v>204</v>
      </c>
      <c r="I90" s="30" t="s">
        <v>60</v>
      </c>
      <c r="J90" s="18">
        <v>1183200</v>
      </c>
      <c r="K90" s="18">
        <v>152000</v>
      </c>
      <c r="L90" s="18">
        <v>78800</v>
      </c>
      <c r="M90" s="18">
        <v>439000</v>
      </c>
      <c r="N90" s="18">
        <v>180100</v>
      </c>
      <c r="O90" s="18">
        <v>78800</v>
      </c>
      <c r="P90" s="18">
        <v>45100</v>
      </c>
      <c r="Q90" s="18">
        <v>0</v>
      </c>
      <c r="R90" s="18">
        <v>163900</v>
      </c>
      <c r="S90" s="18">
        <v>45600</v>
      </c>
      <c r="T90" s="18">
        <v>0</v>
      </c>
      <c r="U90" s="18">
        <v>0</v>
      </c>
      <c r="V90" s="18">
        <v>0</v>
      </c>
      <c r="W90" s="18">
        <v>0</v>
      </c>
      <c r="Z90" s="51"/>
      <c r="AA90" s="51"/>
      <c r="AB90" s="51"/>
      <c r="AC90" s="51"/>
      <c r="AD90" s="51"/>
      <c r="AE90" s="51"/>
      <c r="AF90" s="51"/>
      <c r="AG90" s="51"/>
      <c r="AH90" s="51"/>
      <c r="AI90" s="51"/>
      <c r="AJ90" s="51"/>
      <c r="AK90" s="51"/>
      <c r="AL90" s="51"/>
      <c r="AM90" s="51"/>
    </row>
    <row r="91" spans="2:39" x14ac:dyDescent="0.25">
      <c r="B91" s="23" t="s">
        <v>71</v>
      </c>
      <c r="C91" s="24" t="s">
        <v>111</v>
      </c>
      <c r="D91" s="24" t="s">
        <v>152</v>
      </c>
      <c r="E91" s="24" t="s">
        <v>115</v>
      </c>
      <c r="F91" s="24" t="s">
        <v>1</v>
      </c>
      <c r="G91" s="39">
        <v>2028</v>
      </c>
      <c r="H91" s="40">
        <v>525.48</v>
      </c>
      <c r="I91" s="30" t="s">
        <v>60</v>
      </c>
      <c r="J91" s="18">
        <v>651600</v>
      </c>
      <c r="K91" s="18">
        <v>9300</v>
      </c>
      <c r="L91" s="18">
        <v>18600</v>
      </c>
      <c r="M91" s="18">
        <v>124100</v>
      </c>
      <c r="N91" s="18">
        <v>68300</v>
      </c>
      <c r="O91" s="18">
        <v>18600</v>
      </c>
      <c r="P91" s="18">
        <v>372500</v>
      </c>
      <c r="Q91" s="18">
        <v>0</v>
      </c>
      <c r="R91" s="18">
        <v>15100</v>
      </c>
      <c r="S91" s="18">
        <v>25100</v>
      </c>
      <c r="T91" s="18">
        <v>0</v>
      </c>
      <c r="U91" s="18">
        <v>0</v>
      </c>
      <c r="V91" s="18">
        <v>0</v>
      </c>
      <c r="W91" s="18">
        <v>0</v>
      </c>
      <c r="Z91" s="51"/>
      <c r="AA91" s="51"/>
      <c r="AB91" s="51"/>
      <c r="AC91" s="51"/>
      <c r="AD91" s="51"/>
      <c r="AE91" s="51"/>
      <c r="AF91" s="51"/>
      <c r="AG91" s="51"/>
      <c r="AH91" s="51"/>
      <c r="AI91" s="51"/>
      <c r="AJ91" s="51"/>
      <c r="AK91" s="51"/>
      <c r="AL91" s="51"/>
      <c r="AM91" s="51"/>
    </row>
    <row r="92" spans="2:39" ht="15" customHeight="1" x14ac:dyDescent="0.25">
      <c r="B92" s="23" t="s">
        <v>71</v>
      </c>
      <c r="C92" s="24" t="s">
        <v>111</v>
      </c>
      <c r="D92" s="24" t="s">
        <v>152</v>
      </c>
      <c r="E92" s="24" t="s">
        <v>115</v>
      </c>
      <c r="F92" s="24" t="s">
        <v>64</v>
      </c>
      <c r="G92" s="24">
        <v>2028</v>
      </c>
      <c r="H92" s="25">
        <v>241.7</v>
      </c>
      <c r="I92" s="30" t="s">
        <v>60</v>
      </c>
      <c r="J92" s="18">
        <v>1933600</v>
      </c>
      <c r="K92" s="18">
        <v>147300</v>
      </c>
      <c r="L92" s="18">
        <v>147300</v>
      </c>
      <c r="M92" s="18">
        <v>773100</v>
      </c>
      <c r="N92" s="18">
        <v>386500</v>
      </c>
      <c r="O92" s="18">
        <v>147300</v>
      </c>
      <c r="P92" s="18">
        <v>92000</v>
      </c>
      <c r="Q92" s="18">
        <v>0</v>
      </c>
      <c r="R92" s="18">
        <v>165500</v>
      </c>
      <c r="S92" s="18">
        <v>74400</v>
      </c>
      <c r="T92" s="18">
        <v>0</v>
      </c>
      <c r="U92" s="18">
        <v>0</v>
      </c>
      <c r="V92" s="18">
        <v>0</v>
      </c>
      <c r="W92" s="18">
        <v>0</v>
      </c>
      <c r="Z92" s="51"/>
      <c r="AA92" s="51"/>
      <c r="AB92" s="51"/>
      <c r="AC92" s="51"/>
      <c r="AD92" s="51"/>
      <c r="AE92" s="51"/>
      <c r="AF92" s="51"/>
      <c r="AG92" s="51"/>
      <c r="AH92" s="51"/>
      <c r="AI92" s="51"/>
      <c r="AJ92" s="51"/>
      <c r="AK92" s="51"/>
      <c r="AL92" s="51"/>
      <c r="AM92" s="51"/>
    </row>
    <row r="93" spans="2:39" x14ac:dyDescent="0.25">
      <c r="B93" s="23" t="s">
        <v>71</v>
      </c>
      <c r="C93" s="24" t="s">
        <v>111</v>
      </c>
      <c r="D93" s="24" t="s">
        <v>150</v>
      </c>
      <c r="E93" s="24" t="s">
        <v>115</v>
      </c>
      <c r="F93" s="24" t="s">
        <v>2</v>
      </c>
      <c r="G93" s="24">
        <v>2025</v>
      </c>
      <c r="H93" s="40">
        <v>359.08</v>
      </c>
      <c r="I93" s="30" t="s">
        <v>60</v>
      </c>
      <c r="J93" s="18">
        <v>125700</v>
      </c>
      <c r="K93" s="18">
        <v>4200</v>
      </c>
      <c r="L93" s="18">
        <v>7200</v>
      </c>
      <c r="M93" s="18">
        <v>38300</v>
      </c>
      <c r="N93" s="18">
        <v>39500</v>
      </c>
      <c r="O93" s="18">
        <v>7200</v>
      </c>
      <c r="P93" s="18">
        <v>19200</v>
      </c>
      <c r="Q93" s="18">
        <v>0</v>
      </c>
      <c r="R93" s="18">
        <v>5300</v>
      </c>
      <c r="S93" s="18">
        <v>4800</v>
      </c>
      <c r="T93" s="18">
        <v>0</v>
      </c>
      <c r="U93" s="18">
        <v>0</v>
      </c>
      <c r="V93" s="18">
        <v>0</v>
      </c>
      <c r="W93" s="18">
        <v>0</v>
      </c>
      <c r="Z93" s="51"/>
      <c r="AA93" s="51"/>
      <c r="AB93" s="51"/>
      <c r="AC93" s="51"/>
      <c r="AD93" s="51"/>
      <c r="AE93" s="51"/>
      <c r="AF93" s="51"/>
      <c r="AG93" s="51"/>
      <c r="AH93" s="51"/>
      <c r="AI93" s="51"/>
      <c r="AJ93" s="51"/>
      <c r="AK93" s="51"/>
      <c r="AL93" s="51"/>
      <c r="AM93" s="51"/>
    </row>
    <row r="94" spans="2:39" x14ac:dyDescent="0.25">
      <c r="B94" s="23" t="s">
        <v>71</v>
      </c>
      <c r="C94" s="24" t="s">
        <v>74</v>
      </c>
      <c r="D94" s="24" t="s">
        <v>150</v>
      </c>
      <c r="E94" s="24" t="s">
        <v>77</v>
      </c>
      <c r="F94" s="24" t="s">
        <v>7</v>
      </c>
      <c r="G94" s="24">
        <v>2026</v>
      </c>
      <c r="H94" s="40">
        <v>144</v>
      </c>
      <c r="I94" s="30" t="s">
        <v>60</v>
      </c>
      <c r="J94" s="18">
        <v>7900</v>
      </c>
      <c r="K94" s="18">
        <v>200</v>
      </c>
      <c r="L94" s="18">
        <v>600</v>
      </c>
      <c r="M94" s="18">
        <v>2400</v>
      </c>
      <c r="N94" s="18">
        <v>2100</v>
      </c>
      <c r="O94" s="18">
        <v>600</v>
      </c>
      <c r="P94" s="18">
        <v>1400</v>
      </c>
      <c r="Q94" s="18">
        <v>0</v>
      </c>
      <c r="R94" s="18">
        <v>300</v>
      </c>
      <c r="S94" s="18">
        <v>300</v>
      </c>
      <c r="T94" s="18">
        <v>0</v>
      </c>
      <c r="U94" s="18">
        <v>0</v>
      </c>
      <c r="V94" s="18">
        <v>0</v>
      </c>
      <c r="W94" s="18">
        <v>0</v>
      </c>
      <c r="Z94" s="51"/>
      <c r="AA94" s="51"/>
      <c r="AB94" s="51"/>
      <c r="AC94" s="51"/>
      <c r="AD94" s="51"/>
      <c r="AE94" s="51"/>
      <c r="AF94" s="51"/>
      <c r="AG94" s="51"/>
      <c r="AH94" s="51"/>
      <c r="AI94" s="51"/>
      <c r="AJ94" s="51"/>
      <c r="AK94" s="51"/>
      <c r="AL94" s="51"/>
      <c r="AM94" s="51"/>
    </row>
    <row r="95" spans="2:39" ht="15" customHeight="1" x14ac:dyDescent="0.25">
      <c r="B95" s="23" t="s">
        <v>71</v>
      </c>
      <c r="C95" s="24" t="s">
        <v>74</v>
      </c>
      <c r="D95" s="22" t="s">
        <v>132</v>
      </c>
      <c r="E95" s="24" t="s">
        <v>77</v>
      </c>
      <c r="F95" s="24" t="s">
        <v>65</v>
      </c>
      <c r="G95" s="22">
        <v>2026</v>
      </c>
      <c r="H95" s="40">
        <v>137.5</v>
      </c>
      <c r="I95" s="30" t="s">
        <v>60</v>
      </c>
      <c r="J95" s="18">
        <v>1100000</v>
      </c>
      <c r="K95" s="18">
        <v>83800</v>
      </c>
      <c r="L95" s="18">
        <v>83800</v>
      </c>
      <c r="M95" s="18">
        <v>439800</v>
      </c>
      <c r="N95" s="18">
        <v>219900</v>
      </c>
      <c r="O95" s="18">
        <v>83800</v>
      </c>
      <c r="P95" s="18">
        <v>52400</v>
      </c>
      <c r="Q95" s="18">
        <v>0</v>
      </c>
      <c r="R95" s="18">
        <v>94200</v>
      </c>
      <c r="S95" s="18">
        <v>42400</v>
      </c>
      <c r="T95" s="18">
        <v>0</v>
      </c>
      <c r="U95" s="18">
        <v>0</v>
      </c>
      <c r="V95" s="18">
        <v>0</v>
      </c>
      <c r="W95" s="18">
        <v>0</v>
      </c>
      <c r="Z95" s="51"/>
      <c r="AA95" s="51"/>
      <c r="AB95" s="51"/>
      <c r="AC95" s="51"/>
      <c r="AD95" s="51"/>
      <c r="AE95" s="51"/>
      <c r="AF95" s="51"/>
      <c r="AG95" s="51"/>
      <c r="AH95" s="51"/>
      <c r="AI95" s="51"/>
      <c r="AJ95" s="51"/>
      <c r="AK95" s="51"/>
      <c r="AL95" s="51"/>
      <c r="AM95" s="51"/>
    </row>
    <row r="96" spans="2:39" ht="15" customHeight="1" x14ac:dyDescent="0.25">
      <c r="B96" s="23" t="s">
        <v>71</v>
      </c>
      <c r="C96" s="24" t="s">
        <v>74</v>
      </c>
      <c r="D96" s="24" t="s">
        <v>132</v>
      </c>
      <c r="E96" s="24" t="s">
        <v>77</v>
      </c>
      <c r="F96" s="24" t="s">
        <v>1</v>
      </c>
      <c r="G96" s="24">
        <v>2026</v>
      </c>
      <c r="H96" s="40">
        <v>144.6</v>
      </c>
      <c r="I96" s="30" t="s">
        <v>60</v>
      </c>
      <c r="J96" s="18">
        <v>179300</v>
      </c>
      <c r="K96" s="18">
        <v>2600</v>
      </c>
      <c r="L96" s="18">
        <v>5100</v>
      </c>
      <c r="M96" s="18">
        <v>34200</v>
      </c>
      <c r="N96" s="18">
        <v>18800</v>
      </c>
      <c r="O96" s="18">
        <v>5100</v>
      </c>
      <c r="P96" s="18">
        <v>102500</v>
      </c>
      <c r="Q96" s="18">
        <v>0</v>
      </c>
      <c r="R96" s="18">
        <v>4100</v>
      </c>
      <c r="S96" s="18">
        <v>6900</v>
      </c>
      <c r="T96" s="18">
        <v>0</v>
      </c>
      <c r="U96" s="18">
        <v>0</v>
      </c>
      <c r="V96" s="18">
        <v>0</v>
      </c>
      <c r="W96" s="18">
        <v>0</v>
      </c>
      <c r="Z96" s="51"/>
      <c r="AA96" s="51"/>
      <c r="AB96" s="51"/>
      <c r="AC96" s="51"/>
      <c r="AD96" s="51"/>
      <c r="AE96" s="51"/>
      <c r="AF96" s="51"/>
      <c r="AG96" s="51"/>
      <c r="AH96" s="51"/>
      <c r="AI96" s="51"/>
      <c r="AJ96" s="51"/>
      <c r="AK96" s="51"/>
      <c r="AL96" s="51"/>
      <c r="AM96" s="51"/>
    </row>
    <row r="97" spans="2:39" ht="15" customHeight="1" x14ac:dyDescent="0.25">
      <c r="B97" s="23" t="s">
        <v>71</v>
      </c>
      <c r="C97" s="24" t="s">
        <v>111</v>
      </c>
      <c r="D97" s="24" t="s">
        <v>131</v>
      </c>
      <c r="E97" s="24" t="s">
        <v>118</v>
      </c>
      <c r="F97" s="24" t="s">
        <v>1</v>
      </c>
      <c r="G97" s="39">
        <v>2026</v>
      </c>
      <c r="H97" s="40">
        <v>464.9</v>
      </c>
      <c r="I97" s="30" t="s">
        <v>60</v>
      </c>
      <c r="J97" s="18">
        <v>576500</v>
      </c>
      <c r="K97" s="18">
        <v>8200</v>
      </c>
      <c r="L97" s="18">
        <v>16500</v>
      </c>
      <c r="M97" s="18">
        <v>109800</v>
      </c>
      <c r="N97" s="18">
        <v>60400</v>
      </c>
      <c r="O97" s="18">
        <v>16500</v>
      </c>
      <c r="P97" s="18">
        <v>329500</v>
      </c>
      <c r="Q97" s="18">
        <v>0</v>
      </c>
      <c r="R97" s="18">
        <v>13300</v>
      </c>
      <c r="S97" s="18">
        <v>22200</v>
      </c>
      <c r="T97" s="18">
        <v>0</v>
      </c>
      <c r="U97" s="18">
        <v>0</v>
      </c>
      <c r="V97" s="18">
        <v>0</v>
      </c>
      <c r="W97" s="18">
        <v>0</v>
      </c>
      <c r="Z97" s="51"/>
      <c r="AA97" s="51"/>
      <c r="AB97" s="51"/>
      <c r="AC97" s="51"/>
      <c r="AD97" s="51"/>
      <c r="AE97" s="51"/>
      <c r="AF97" s="51"/>
      <c r="AG97" s="51"/>
      <c r="AH97" s="51"/>
      <c r="AI97" s="51"/>
      <c r="AJ97" s="51"/>
      <c r="AK97" s="51"/>
      <c r="AL97" s="51"/>
      <c r="AM97" s="51"/>
    </row>
    <row r="98" spans="2:39" ht="15" customHeight="1" x14ac:dyDescent="0.25">
      <c r="B98" s="23" t="s">
        <v>71</v>
      </c>
      <c r="C98" s="24" t="s">
        <v>111</v>
      </c>
      <c r="D98" s="22" t="s">
        <v>131</v>
      </c>
      <c r="E98" s="24" t="s">
        <v>118</v>
      </c>
      <c r="F98" s="24" t="s">
        <v>64</v>
      </c>
      <c r="G98" s="24">
        <v>2026</v>
      </c>
      <c r="H98" s="40">
        <v>242.2</v>
      </c>
      <c r="I98" s="30" t="s">
        <v>60</v>
      </c>
      <c r="J98" s="18">
        <v>1937600</v>
      </c>
      <c r="K98" s="18">
        <v>147600</v>
      </c>
      <c r="L98" s="18">
        <v>147600</v>
      </c>
      <c r="M98" s="18">
        <v>774700</v>
      </c>
      <c r="N98" s="18">
        <v>387300</v>
      </c>
      <c r="O98" s="18">
        <v>147600</v>
      </c>
      <c r="P98" s="18">
        <v>92200</v>
      </c>
      <c r="Q98" s="18">
        <v>0</v>
      </c>
      <c r="R98" s="18">
        <v>165900</v>
      </c>
      <c r="S98" s="18">
        <v>74600</v>
      </c>
      <c r="T98" s="18">
        <v>0</v>
      </c>
      <c r="U98" s="18">
        <v>0</v>
      </c>
      <c r="V98" s="18">
        <v>0</v>
      </c>
      <c r="W98" s="18">
        <v>0</v>
      </c>
      <c r="Z98" s="51"/>
      <c r="AA98" s="51"/>
      <c r="AB98" s="51"/>
      <c r="AC98" s="51"/>
      <c r="AD98" s="51"/>
      <c r="AE98" s="51"/>
      <c r="AF98" s="51"/>
      <c r="AG98" s="51"/>
      <c r="AH98" s="51"/>
      <c r="AI98" s="51"/>
      <c r="AJ98" s="51"/>
      <c r="AK98" s="51"/>
      <c r="AL98" s="51"/>
      <c r="AM98" s="51"/>
    </row>
    <row r="99" spans="2:39" x14ac:dyDescent="0.25">
      <c r="B99" s="23" t="s">
        <v>71</v>
      </c>
      <c r="C99" s="24" t="s">
        <v>111</v>
      </c>
      <c r="D99" s="24" t="s">
        <v>150</v>
      </c>
      <c r="E99" s="24" t="s">
        <v>118</v>
      </c>
      <c r="F99" s="24" t="s">
        <v>2</v>
      </c>
      <c r="G99" s="24">
        <v>2025</v>
      </c>
      <c r="H99" s="40">
        <v>1062.23</v>
      </c>
      <c r="I99" s="30" t="s">
        <v>60</v>
      </c>
      <c r="J99" s="18">
        <v>371800</v>
      </c>
      <c r="K99" s="18">
        <v>12400</v>
      </c>
      <c r="L99" s="18">
        <v>21200</v>
      </c>
      <c r="M99" s="18">
        <v>113300</v>
      </c>
      <c r="N99" s="18">
        <v>116900</v>
      </c>
      <c r="O99" s="18">
        <v>21200</v>
      </c>
      <c r="P99" s="18">
        <v>56700</v>
      </c>
      <c r="Q99" s="18">
        <v>0</v>
      </c>
      <c r="R99" s="18">
        <v>15700</v>
      </c>
      <c r="S99" s="18">
        <v>14300</v>
      </c>
      <c r="T99" s="18">
        <v>0</v>
      </c>
      <c r="U99" s="18">
        <v>0</v>
      </c>
      <c r="V99" s="18">
        <v>0</v>
      </c>
      <c r="W99" s="18">
        <v>0</v>
      </c>
      <c r="Z99" s="51"/>
      <c r="AA99" s="51"/>
      <c r="AB99" s="51"/>
      <c r="AC99" s="51"/>
      <c r="AD99" s="51"/>
      <c r="AE99" s="51"/>
      <c r="AF99" s="51"/>
      <c r="AG99" s="51"/>
      <c r="AH99" s="51"/>
      <c r="AI99" s="51"/>
      <c r="AJ99" s="51"/>
      <c r="AK99" s="51"/>
      <c r="AL99" s="51"/>
      <c r="AM99" s="51"/>
    </row>
    <row r="100" spans="2:39" ht="15" customHeight="1" x14ac:dyDescent="0.25">
      <c r="B100" s="23" t="s">
        <v>71</v>
      </c>
      <c r="C100" s="24" t="s">
        <v>108</v>
      </c>
      <c r="D100" s="22" t="s">
        <v>150</v>
      </c>
      <c r="E100" s="24" t="s">
        <v>108</v>
      </c>
      <c r="F100" s="24" t="s">
        <v>2</v>
      </c>
      <c r="G100" s="24">
        <v>2025</v>
      </c>
      <c r="H100" s="40">
        <v>1159.3900000000001</v>
      </c>
      <c r="I100" s="30" t="s">
        <v>60</v>
      </c>
      <c r="J100" s="18">
        <v>405800</v>
      </c>
      <c r="K100" s="18">
        <v>13600</v>
      </c>
      <c r="L100" s="18">
        <v>23200</v>
      </c>
      <c r="M100" s="18">
        <v>123700</v>
      </c>
      <c r="N100" s="18">
        <v>127600</v>
      </c>
      <c r="O100" s="18">
        <v>23200</v>
      </c>
      <c r="P100" s="18">
        <v>61800</v>
      </c>
      <c r="Q100" s="18">
        <v>0</v>
      </c>
      <c r="R100" s="18">
        <v>17200</v>
      </c>
      <c r="S100" s="18">
        <v>15600</v>
      </c>
      <c r="T100" s="18">
        <v>0</v>
      </c>
      <c r="U100" s="18">
        <v>0</v>
      </c>
      <c r="V100" s="18">
        <v>0</v>
      </c>
      <c r="W100" s="18">
        <v>0</v>
      </c>
      <c r="Z100" s="51"/>
      <c r="AA100" s="51"/>
      <c r="AB100" s="51"/>
      <c r="AC100" s="51"/>
      <c r="AD100" s="51"/>
      <c r="AE100" s="51"/>
      <c r="AF100" s="51"/>
      <c r="AG100" s="51"/>
      <c r="AH100" s="51"/>
      <c r="AI100" s="51"/>
      <c r="AJ100" s="51"/>
      <c r="AK100" s="51"/>
      <c r="AL100" s="51"/>
      <c r="AM100" s="51"/>
    </row>
    <row r="101" spans="2:39" ht="15" customHeight="1" x14ac:dyDescent="0.25">
      <c r="B101" s="23" t="s">
        <v>71</v>
      </c>
      <c r="C101" s="24" t="s">
        <v>108</v>
      </c>
      <c r="D101" s="24" t="s">
        <v>137</v>
      </c>
      <c r="E101" s="24" t="s">
        <v>143</v>
      </c>
      <c r="F101" s="24" t="s">
        <v>65</v>
      </c>
      <c r="G101" s="24">
        <v>2026</v>
      </c>
      <c r="H101" s="40">
        <v>90.6</v>
      </c>
      <c r="I101" s="30" t="s">
        <v>60</v>
      </c>
      <c r="J101" s="18">
        <v>724800</v>
      </c>
      <c r="K101" s="18">
        <v>55200</v>
      </c>
      <c r="L101" s="18">
        <v>55200</v>
      </c>
      <c r="M101" s="18">
        <v>289800</v>
      </c>
      <c r="N101" s="18">
        <v>144900</v>
      </c>
      <c r="O101" s="18">
        <v>55200</v>
      </c>
      <c r="P101" s="18">
        <v>34500</v>
      </c>
      <c r="Q101" s="18">
        <v>0</v>
      </c>
      <c r="R101" s="18">
        <v>62000</v>
      </c>
      <c r="S101" s="18">
        <v>27900</v>
      </c>
      <c r="T101" s="18">
        <v>0</v>
      </c>
      <c r="U101" s="18">
        <v>0</v>
      </c>
      <c r="V101" s="18">
        <v>0</v>
      </c>
      <c r="W101" s="18">
        <v>0</v>
      </c>
      <c r="Z101" s="51"/>
      <c r="AA101" s="51"/>
      <c r="AB101" s="51"/>
      <c r="AC101" s="51"/>
      <c r="AD101" s="51"/>
      <c r="AE101" s="51"/>
      <c r="AF101" s="51"/>
      <c r="AG101" s="51"/>
      <c r="AH101" s="51"/>
      <c r="AI101" s="51"/>
      <c r="AJ101" s="51"/>
      <c r="AK101" s="51"/>
      <c r="AL101" s="51"/>
      <c r="AM101" s="51"/>
    </row>
    <row r="102" spans="2:39" ht="15" customHeight="1" x14ac:dyDescent="0.25">
      <c r="B102" s="23" t="s">
        <v>71</v>
      </c>
      <c r="C102" s="24" t="s">
        <v>74</v>
      </c>
      <c r="D102" s="24" t="s">
        <v>150</v>
      </c>
      <c r="E102" s="24" t="s">
        <v>75</v>
      </c>
      <c r="F102" s="24" t="s">
        <v>7</v>
      </c>
      <c r="G102" s="24">
        <v>2026</v>
      </c>
      <c r="H102" s="40">
        <v>246</v>
      </c>
      <c r="I102" s="31" t="s">
        <v>60</v>
      </c>
      <c r="J102" s="18">
        <v>13500</v>
      </c>
      <c r="K102" s="18">
        <v>400</v>
      </c>
      <c r="L102" s="18">
        <v>1000</v>
      </c>
      <c r="M102" s="18">
        <v>4100</v>
      </c>
      <c r="N102" s="18">
        <v>3600</v>
      </c>
      <c r="O102" s="18">
        <v>1000</v>
      </c>
      <c r="P102" s="18">
        <v>2300</v>
      </c>
      <c r="Q102" s="18">
        <v>0</v>
      </c>
      <c r="R102" s="18">
        <v>500</v>
      </c>
      <c r="S102" s="18">
        <v>500</v>
      </c>
      <c r="T102" s="18">
        <v>0</v>
      </c>
      <c r="U102" s="18">
        <v>0</v>
      </c>
      <c r="V102" s="18">
        <v>0</v>
      </c>
      <c r="W102" s="18">
        <v>0</v>
      </c>
      <c r="Z102" s="51"/>
      <c r="AA102" s="51"/>
      <c r="AB102" s="51"/>
      <c r="AC102" s="51"/>
      <c r="AD102" s="51"/>
      <c r="AE102" s="51"/>
      <c r="AF102" s="51"/>
      <c r="AG102" s="51"/>
      <c r="AH102" s="51"/>
      <c r="AI102" s="51"/>
      <c r="AJ102" s="51"/>
      <c r="AK102" s="51"/>
      <c r="AL102" s="51"/>
      <c r="AM102" s="51"/>
    </row>
    <row r="103" spans="2:39" ht="15" customHeight="1" x14ac:dyDescent="0.25">
      <c r="B103" s="23" t="s">
        <v>71</v>
      </c>
      <c r="C103" s="24" t="s">
        <v>74</v>
      </c>
      <c r="D103" s="24" t="s">
        <v>132</v>
      </c>
      <c r="E103" s="24" t="s">
        <v>75</v>
      </c>
      <c r="F103" s="24" t="s">
        <v>67</v>
      </c>
      <c r="G103" s="24">
        <v>2026</v>
      </c>
      <c r="H103" s="40">
        <v>223.6</v>
      </c>
      <c r="I103" s="31" t="s">
        <v>60</v>
      </c>
      <c r="J103" s="18">
        <v>1296900</v>
      </c>
      <c r="K103" s="18">
        <v>166600</v>
      </c>
      <c r="L103" s="18">
        <v>86400</v>
      </c>
      <c r="M103" s="18">
        <v>481100</v>
      </c>
      <c r="N103" s="18">
        <v>197400</v>
      </c>
      <c r="O103" s="18">
        <v>86400</v>
      </c>
      <c r="P103" s="18">
        <v>49400</v>
      </c>
      <c r="Q103" s="18">
        <v>0</v>
      </c>
      <c r="R103" s="18">
        <v>179600</v>
      </c>
      <c r="S103" s="18">
        <v>49900</v>
      </c>
      <c r="T103" s="18">
        <v>0</v>
      </c>
      <c r="U103" s="18">
        <v>0</v>
      </c>
      <c r="V103" s="18">
        <v>0</v>
      </c>
      <c r="W103" s="18">
        <v>0</v>
      </c>
      <c r="Z103" s="51"/>
      <c r="AA103" s="51"/>
      <c r="AB103" s="51"/>
      <c r="AC103" s="51"/>
      <c r="AD103" s="51"/>
      <c r="AE103" s="51"/>
      <c r="AF103" s="51"/>
      <c r="AG103" s="51"/>
      <c r="AH103" s="51"/>
      <c r="AI103" s="51"/>
      <c r="AJ103" s="51"/>
      <c r="AK103" s="51"/>
      <c r="AL103" s="51"/>
      <c r="AM103" s="51"/>
    </row>
    <row r="104" spans="2:39" ht="15" customHeight="1" x14ac:dyDescent="0.25">
      <c r="B104" s="23" t="s">
        <v>71</v>
      </c>
      <c r="C104" s="24" t="s">
        <v>74</v>
      </c>
      <c r="D104" s="24" t="s">
        <v>132</v>
      </c>
      <c r="E104" s="24" t="s">
        <v>75</v>
      </c>
      <c r="F104" s="24" t="s">
        <v>1</v>
      </c>
      <c r="G104" s="24">
        <v>2026</v>
      </c>
      <c r="H104" s="40">
        <v>247.6</v>
      </c>
      <c r="I104" s="30" t="s">
        <v>60</v>
      </c>
      <c r="J104" s="18">
        <v>307000</v>
      </c>
      <c r="K104" s="18">
        <v>4400</v>
      </c>
      <c r="L104" s="18">
        <v>8800</v>
      </c>
      <c r="M104" s="18">
        <v>58500</v>
      </c>
      <c r="N104" s="18">
        <v>32200</v>
      </c>
      <c r="O104" s="18">
        <v>8800</v>
      </c>
      <c r="P104" s="18">
        <v>175500</v>
      </c>
      <c r="Q104" s="18">
        <v>0</v>
      </c>
      <c r="R104" s="18">
        <v>7100</v>
      </c>
      <c r="S104" s="18">
        <v>11800</v>
      </c>
      <c r="T104" s="18">
        <v>0</v>
      </c>
      <c r="U104" s="18">
        <v>0</v>
      </c>
      <c r="V104" s="18">
        <v>0</v>
      </c>
      <c r="W104" s="18">
        <v>0</v>
      </c>
      <c r="Z104" s="51"/>
      <c r="AA104" s="51"/>
      <c r="AB104" s="51"/>
      <c r="AC104" s="51"/>
      <c r="AD104" s="51"/>
      <c r="AE104" s="51"/>
      <c r="AF104" s="51"/>
      <c r="AG104" s="51"/>
      <c r="AH104" s="51"/>
      <c r="AI104" s="51"/>
      <c r="AJ104" s="51"/>
      <c r="AK104" s="51"/>
      <c r="AL104" s="51"/>
      <c r="AM104" s="51"/>
    </row>
    <row r="105" spans="2:39" ht="15" customHeight="1" x14ac:dyDescent="0.25">
      <c r="B105" s="23" t="s">
        <v>71</v>
      </c>
      <c r="C105" s="24" t="s">
        <v>74</v>
      </c>
      <c r="D105" s="24" t="s">
        <v>150</v>
      </c>
      <c r="E105" s="24" t="s">
        <v>79</v>
      </c>
      <c r="F105" s="24" t="s">
        <v>7</v>
      </c>
      <c r="G105" s="24">
        <v>2026</v>
      </c>
      <c r="H105" s="40">
        <v>255</v>
      </c>
      <c r="I105" s="31" t="s">
        <v>60</v>
      </c>
      <c r="J105" s="18">
        <v>14000</v>
      </c>
      <c r="K105" s="18">
        <v>400</v>
      </c>
      <c r="L105" s="18">
        <v>1100</v>
      </c>
      <c r="M105" s="18">
        <v>4300</v>
      </c>
      <c r="N105" s="18">
        <v>3700</v>
      </c>
      <c r="O105" s="18">
        <v>1100</v>
      </c>
      <c r="P105" s="18">
        <v>2400</v>
      </c>
      <c r="Q105" s="18">
        <v>0</v>
      </c>
      <c r="R105" s="18">
        <v>500</v>
      </c>
      <c r="S105" s="18">
        <v>500</v>
      </c>
      <c r="T105" s="18">
        <v>0</v>
      </c>
      <c r="U105" s="18">
        <v>0</v>
      </c>
      <c r="V105" s="18">
        <v>0</v>
      </c>
      <c r="W105" s="18">
        <v>0</v>
      </c>
      <c r="Z105" s="51"/>
      <c r="AA105" s="51"/>
      <c r="AB105" s="51"/>
      <c r="AC105" s="51"/>
      <c r="AD105" s="51"/>
      <c r="AE105" s="51"/>
      <c r="AF105" s="51"/>
      <c r="AG105" s="51"/>
      <c r="AH105" s="51"/>
      <c r="AI105" s="51"/>
      <c r="AJ105" s="51"/>
      <c r="AK105" s="51"/>
      <c r="AL105" s="51"/>
      <c r="AM105" s="51"/>
    </row>
    <row r="106" spans="2:39" x14ac:dyDescent="0.25">
      <c r="B106" s="23" t="s">
        <v>71</v>
      </c>
      <c r="C106" s="24" t="s">
        <v>74</v>
      </c>
      <c r="D106" s="24" t="s">
        <v>132</v>
      </c>
      <c r="E106" s="24" t="s">
        <v>79</v>
      </c>
      <c r="F106" s="39" t="s">
        <v>65</v>
      </c>
      <c r="G106" s="24">
        <v>2026</v>
      </c>
      <c r="H106" s="40">
        <v>245.3</v>
      </c>
      <c r="I106" s="30" t="s">
        <v>60</v>
      </c>
      <c r="J106" s="18">
        <v>1962400</v>
      </c>
      <c r="K106" s="18">
        <v>149500</v>
      </c>
      <c r="L106" s="18">
        <v>149500</v>
      </c>
      <c r="M106" s="18">
        <v>784600</v>
      </c>
      <c r="N106" s="18">
        <v>392300</v>
      </c>
      <c r="O106" s="18">
        <v>149500</v>
      </c>
      <c r="P106" s="18">
        <v>93400</v>
      </c>
      <c r="Q106" s="18">
        <v>0</v>
      </c>
      <c r="R106" s="18">
        <v>168000</v>
      </c>
      <c r="S106" s="18">
        <v>75600</v>
      </c>
      <c r="T106" s="18">
        <v>0</v>
      </c>
      <c r="U106" s="18">
        <v>0</v>
      </c>
      <c r="V106" s="18">
        <v>0</v>
      </c>
      <c r="W106" s="18">
        <v>0</v>
      </c>
      <c r="Z106" s="51"/>
      <c r="AA106" s="51"/>
      <c r="AB106" s="51"/>
      <c r="AC106" s="51"/>
      <c r="AD106" s="51"/>
      <c r="AE106" s="51"/>
      <c r="AF106" s="51"/>
      <c r="AG106" s="51"/>
      <c r="AH106" s="51"/>
      <c r="AI106" s="51"/>
      <c r="AJ106" s="51"/>
      <c r="AK106" s="51"/>
      <c r="AL106" s="51"/>
      <c r="AM106" s="51"/>
    </row>
    <row r="107" spans="2:39" ht="15" customHeight="1" x14ac:dyDescent="0.25">
      <c r="B107" s="23" t="s">
        <v>71</v>
      </c>
      <c r="C107" s="24" t="s">
        <v>74</v>
      </c>
      <c r="D107" s="24" t="s">
        <v>132</v>
      </c>
      <c r="E107" s="24" t="s">
        <v>79</v>
      </c>
      <c r="F107" s="24" t="s">
        <v>1</v>
      </c>
      <c r="G107" s="24">
        <v>2026</v>
      </c>
      <c r="H107" s="40">
        <v>184.5</v>
      </c>
      <c r="I107" s="30" t="s">
        <v>60</v>
      </c>
      <c r="J107" s="18">
        <v>228800</v>
      </c>
      <c r="K107" s="18">
        <v>3300</v>
      </c>
      <c r="L107" s="18">
        <v>6500</v>
      </c>
      <c r="M107" s="18">
        <v>43600</v>
      </c>
      <c r="N107" s="18">
        <v>24000</v>
      </c>
      <c r="O107" s="18">
        <v>6500</v>
      </c>
      <c r="P107" s="18">
        <v>130800</v>
      </c>
      <c r="Q107" s="18">
        <v>0</v>
      </c>
      <c r="R107" s="18">
        <v>5300</v>
      </c>
      <c r="S107" s="18">
        <v>8800</v>
      </c>
      <c r="T107" s="18">
        <v>0</v>
      </c>
      <c r="U107" s="18">
        <v>0</v>
      </c>
      <c r="V107" s="18">
        <v>0</v>
      </c>
      <c r="W107" s="18">
        <v>0</v>
      </c>
      <c r="Z107" s="51"/>
      <c r="AA107" s="51"/>
      <c r="AB107" s="51"/>
      <c r="AC107" s="51"/>
      <c r="AD107" s="51"/>
      <c r="AE107" s="51"/>
      <c r="AF107" s="51"/>
      <c r="AG107" s="51"/>
      <c r="AH107" s="51"/>
      <c r="AI107" s="51"/>
      <c r="AJ107" s="51"/>
      <c r="AK107" s="51"/>
      <c r="AL107" s="51"/>
      <c r="AM107" s="51"/>
    </row>
    <row r="108" spans="2:39" ht="15" customHeight="1" x14ac:dyDescent="0.25">
      <c r="B108" s="23" t="s">
        <v>71</v>
      </c>
      <c r="C108" s="24" t="s">
        <v>80</v>
      </c>
      <c r="D108" s="24" t="s">
        <v>150</v>
      </c>
      <c r="E108" s="24" t="s">
        <v>81</v>
      </c>
      <c r="F108" s="24" t="s">
        <v>7</v>
      </c>
      <c r="G108" s="39">
        <v>2025</v>
      </c>
      <c r="H108" s="40">
        <v>3229.9</v>
      </c>
      <c r="I108" s="31" t="s">
        <v>60</v>
      </c>
      <c r="J108" s="18">
        <v>177600</v>
      </c>
      <c r="K108" s="18">
        <v>5100</v>
      </c>
      <c r="L108" s="18">
        <v>13600</v>
      </c>
      <c r="M108" s="18">
        <v>54100</v>
      </c>
      <c r="N108" s="18">
        <v>47400</v>
      </c>
      <c r="O108" s="18">
        <v>13600</v>
      </c>
      <c r="P108" s="18">
        <v>30400</v>
      </c>
      <c r="Q108" s="18">
        <v>0</v>
      </c>
      <c r="R108" s="18">
        <v>6700</v>
      </c>
      <c r="S108" s="18">
        <v>6800</v>
      </c>
      <c r="T108" s="18">
        <v>0</v>
      </c>
      <c r="U108" s="18">
        <v>0</v>
      </c>
      <c r="V108" s="18">
        <v>0</v>
      </c>
      <c r="W108" s="18">
        <v>0</v>
      </c>
      <c r="Z108" s="51"/>
      <c r="AA108" s="51"/>
      <c r="AB108" s="51"/>
      <c r="AC108" s="51"/>
      <c r="AD108" s="51"/>
      <c r="AE108" s="51"/>
      <c r="AF108" s="51"/>
      <c r="AG108" s="51"/>
      <c r="AH108" s="51"/>
      <c r="AI108" s="51"/>
      <c r="AJ108" s="51"/>
      <c r="AK108" s="51"/>
      <c r="AL108" s="51"/>
      <c r="AM108" s="51"/>
    </row>
    <row r="109" spans="2:39" x14ac:dyDescent="0.25">
      <c r="B109" s="23" t="s">
        <v>71</v>
      </c>
      <c r="C109" s="24" t="s">
        <v>80</v>
      </c>
      <c r="D109" s="24" t="s">
        <v>150</v>
      </c>
      <c r="E109" s="24" t="s">
        <v>145</v>
      </c>
      <c r="F109" s="24" t="s">
        <v>1</v>
      </c>
      <c r="G109" s="24">
        <v>2026</v>
      </c>
      <c r="H109" s="40">
        <v>84.8</v>
      </c>
      <c r="I109" s="30" t="s">
        <v>60</v>
      </c>
      <c r="J109" s="18">
        <v>105200</v>
      </c>
      <c r="K109" s="18">
        <v>1500</v>
      </c>
      <c r="L109" s="18">
        <v>3000</v>
      </c>
      <c r="M109" s="18">
        <v>20000</v>
      </c>
      <c r="N109" s="18">
        <v>11000</v>
      </c>
      <c r="O109" s="18">
        <v>3000</v>
      </c>
      <c r="P109" s="18">
        <v>60100</v>
      </c>
      <c r="Q109" s="18">
        <v>0</v>
      </c>
      <c r="R109" s="18">
        <v>2400</v>
      </c>
      <c r="S109" s="18">
        <v>4000</v>
      </c>
      <c r="T109" s="18">
        <v>0</v>
      </c>
      <c r="U109" s="18">
        <v>0</v>
      </c>
      <c r="V109" s="18">
        <v>0</v>
      </c>
      <c r="W109" s="18">
        <v>0</v>
      </c>
      <c r="Z109" s="51"/>
      <c r="AA109" s="51"/>
      <c r="AB109" s="51"/>
      <c r="AC109" s="51"/>
      <c r="AD109" s="51"/>
      <c r="AE109" s="51"/>
      <c r="AF109" s="51"/>
      <c r="AG109" s="51"/>
      <c r="AH109" s="51"/>
      <c r="AI109" s="51"/>
      <c r="AJ109" s="51"/>
      <c r="AK109" s="51"/>
      <c r="AL109" s="51"/>
      <c r="AM109" s="51"/>
    </row>
    <row r="110" spans="2:39" ht="15" customHeight="1" x14ac:dyDescent="0.25">
      <c r="B110" s="23" t="s">
        <v>71</v>
      </c>
      <c r="C110" s="24" t="s">
        <v>80</v>
      </c>
      <c r="D110" s="24" t="s">
        <v>150</v>
      </c>
      <c r="E110" s="24" t="s">
        <v>145</v>
      </c>
      <c r="F110" s="24" t="s">
        <v>7</v>
      </c>
      <c r="G110" s="39">
        <v>2025</v>
      </c>
      <c r="H110" s="40">
        <v>722</v>
      </c>
      <c r="I110" s="31" t="s">
        <v>60</v>
      </c>
      <c r="J110" s="18">
        <v>39700</v>
      </c>
      <c r="K110" s="18">
        <v>1100</v>
      </c>
      <c r="L110" s="18">
        <v>3000</v>
      </c>
      <c r="M110" s="18">
        <v>12100</v>
      </c>
      <c r="N110" s="18">
        <v>10600</v>
      </c>
      <c r="O110" s="18">
        <v>3000</v>
      </c>
      <c r="P110" s="18">
        <v>6800</v>
      </c>
      <c r="Q110" s="18">
        <v>0</v>
      </c>
      <c r="R110" s="18">
        <v>1500</v>
      </c>
      <c r="S110" s="18">
        <v>1500</v>
      </c>
      <c r="T110" s="18">
        <v>0</v>
      </c>
      <c r="U110" s="18">
        <v>0</v>
      </c>
      <c r="V110" s="18">
        <v>0</v>
      </c>
      <c r="W110" s="18">
        <v>0</v>
      </c>
      <c r="Z110" s="51"/>
      <c r="AA110" s="51"/>
      <c r="AB110" s="51"/>
      <c r="AC110" s="51"/>
      <c r="AD110" s="51"/>
      <c r="AE110" s="51"/>
      <c r="AF110" s="51"/>
      <c r="AG110" s="51"/>
      <c r="AH110" s="51"/>
      <c r="AI110" s="51"/>
      <c r="AJ110" s="51"/>
      <c r="AK110" s="51"/>
      <c r="AL110" s="51"/>
      <c r="AM110" s="51"/>
    </row>
    <row r="111" spans="2:39" x14ac:dyDescent="0.25">
      <c r="B111" s="23" t="s">
        <v>71</v>
      </c>
      <c r="C111" s="24" t="s">
        <v>87</v>
      </c>
      <c r="D111" s="24" t="s">
        <v>150</v>
      </c>
      <c r="E111" s="24" t="s">
        <v>146</v>
      </c>
      <c r="F111" s="24" t="s">
        <v>7</v>
      </c>
      <c r="G111" s="24">
        <v>2026</v>
      </c>
      <c r="H111" s="40">
        <v>715.38</v>
      </c>
      <c r="I111" s="31" t="s">
        <v>60</v>
      </c>
      <c r="J111" s="18">
        <v>39300</v>
      </c>
      <c r="K111" s="18">
        <v>1100</v>
      </c>
      <c r="L111" s="18">
        <v>3000</v>
      </c>
      <c r="M111" s="18">
        <v>12000</v>
      </c>
      <c r="N111" s="18">
        <v>10500</v>
      </c>
      <c r="O111" s="18">
        <v>3000</v>
      </c>
      <c r="P111" s="18">
        <v>6700</v>
      </c>
      <c r="Q111" s="18">
        <v>0</v>
      </c>
      <c r="R111" s="18">
        <v>1500</v>
      </c>
      <c r="S111" s="18">
        <v>1500</v>
      </c>
      <c r="T111" s="18">
        <v>0</v>
      </c>
      <c r="U111" s="18">
        <v>0</v>
      </c>
      <c r="V111" s="18">
        <v>0</v>
      </c>
      <c r="W111" s="18">
        <v>0</v>
      </c>
      <c r="Z111" s="51"/>
      <c r="AA111" s="51"/>
      <c r="AB111" s="51"/>
      <c r="AC111" s="51"/>
      <c r="AD111" s="51"/>
      <c r="AE111" s="51"/>
      <c r="AF111" s="51"/>
      <c r="AG111" s="51"/>
      <c r="AH111" s="51"/>
      <c r="AI111" s="51"/>
      <c r="AJ111" s="51"/>
      <c r="AK111" s="51"/>
      <c r="AL111" s="51"/>
      <c r="AM111" s="51"/>
    </row>
    <row r="112" spans="2:39" ht="15" customHeight="1" x14ac:dyDescent="0.25">
      <c r="B112" s="23" t="s">
        <v>71</v>
      </c>
      <c r="C112" s="24" t="s">
        <v>87</v>
      </c>
      <c r="D112" s="24" t="s">
        <v>139</v>
      </c>
      <c r="E112" s="24" t="s">
        <v>88</v>
      </c>
      <c r="F112" s="24" t="s">
        <v>1</v>
      </c>
      <c r="G112" s="24">
        <v>2027</v>
      </c>
      <c r="H112" s="40">
        <v>115.2</v>
      </c>
      <c r="I112" s="31" t="s">
        <v>60</v>
      </c>
      <c r="J112" s="18">
        <v>142800</v>
      </c>
      <c r="K112" s="18">
        <v>2000</v>
      </c>
      <c r="L112" s="18">
        <v>4100</v>
      </c>
      <c r="M112" s="18">
        <v>27200</v>
      </c>
      <c r="N112" s="18">
        <v>15000</v>
      </c>
      <c r="O112" s="18">
        <v>4100</v>
      </c>
      <c r="P112" s="18">
        <v>81700</v>
      </c>
      <c r="Q112" s="18">
        <v>0</v>
      </c>
      <c r="R112" s="18">
        <v>3300</v>
      </c>
      <c r="S112" s="18">
        <v>5500</v>
      </c>
      <c r="T112" s="18">
        <v>0</v>
      </c>
      <c r="U112" s="18">
        <v>0</v>
      </c>
      <c r="V112" s="18">
        <v>0</v>
      </c>
      <c r="W112" s="18">
        <v>0</v>
      </c>
      <c r="Z112" s="51"/>
      <c r="AA112" s="51"/>
      <c r="AB112" s="51"/>
      <c r="AC112" s="51"/>
      <c r="AD112" s="51"/>
      <c r="AE112" s="51"/>
      <c r="AF112" s="51"/>
      <c r="AG112" s="51"/>
      <c r="AH112" s="51"/>
      <c r="AI112" s="51"/>
      <c r="AJ112" s="51"/>
      <c r="AK112" s="51"/>
      <c r="AL112" s="51"/>
      <c r="AM112" s="51"/>
    </row>
    <row r="113" spans="2:39" ht="15" customHeight="1" x14ac:dyDescent="0.25">
      <c r="B113" s="23" t="s">
        <v>71</v>
      </c>
      <c r="C113" s="24" t="s">
        <v>87</v>
      </c>
      <c r="D113" s="24" t="s">
        <v>154</v>
      </c>
      <c r="E113" s="24" t="s">
        <v>88</v>
      </c>
      <c r="F113" s="24" t="s">
        <v>64</v>
      </c>
      <c r="G113" s="24">
        <v>2028</v>
      </c>
      <c r="H113" s="40">
        <v>136.30000000000001</v>
      </c>
      <c r="I113" s="30" t="s">
        <v>60</v>
      </c>
      <c r="J113" s="18">
        <v>1090400</v>
      </c>
      <c r="K113" s="18">
        <v>83100</v>
      </c>
      <c r="L113" s="18">
        <v>83100</v>
      </c>
      <c r="M113" s="18">
        <v>435900</v>
      </c>
      <c r="N113" s="18">
        <v>218000</v>
      </c>
      <c r="O113" s="18">
        <v>83100</v>
      </c>
      <c r="P113" s="18">
        <v>51900</v>
      </c>
      <c r="Q113" s="18">
        <v>0</v>
      </c>
      <c r="R113" s="18">
        <v>93300</v>
      </c>
      <c r="S113" s="18">
        <v>42000</v>
      </c>
      <c r="T113" s="18">
        <v>0</v>
      </c>
      <c r="U113" s="18">
        <v>0</v>
      </c>
      <c r="V113" s="18">
        <v>0</v>
      </c>
      <c r="W113" s="18">
        <v>0</v>
      </c>
      <c r="Z113" s="51"/>
      <c r="AA113" s="51"/>
      <c r="AB113" s="51"/>
      <c r="AC113" s="51"/>
      <c r="AD113" s="51"/>
      <c r="AE113" s="51"/>
      <c r="AF113" s="51"/>
      <c r="AG113" s="51"/>
      <c r="AH113" s="51"/>
      <c r="AI113" s="51"/>
      <c r="AJ113" s="51"/>
      <c r="AK113" s="51"/>
      <c r="AL113" s="51"/>
      <c r="AM113" s="51"/>
    </row>
    <row r="114" spans="2:39" ht="15" customHeight="1" x14ac:dyDescent="0.25">
      <c r="B114" s="23" t="s">
        <v>71</v>
      </c>
      <c r="C114" s="24" t="s">
        <v>87</v>
      </c>
      <c r="D114" s="24" t="s">
        <v>151</v>
      </c>
      <c r="E114" s="24" t="s">
        <v>144</v>
      </c>
      <c r="F114" s="24" t="s">
        <v>64</v>
      </c>
      <c r="G114" s="24">
        <v>2025</v>
      </c>
      <c r="H114" s="40">
        <v>21.1</v>
      </c>
      <c r="I114" s="30" t="s">
        <v>60</v>
      </c>
      <c r="J114" s="18">
        <v>168800</v>
      </c>
      <c r="K114" s="18">
        <v>12900</v>
      </c>
      <c r="L114" s="18">
        <v>12900</v>
      </c>
      <c r="M114" s="18">
        <v>67500</v>
      </c>
      <c r="N114" s="18">
        <v>33700</v>
      </c>
      <c r="O114" s="18">
        <v>12900</v>
      </c>
      <c r="P114" s="18">
        <v>8000</v>
      </c>
      <c r="Q114" s="18">
        <v>0</v>
      </c>
      <c r="R114" s="18">
        <v>14400</v>
      </c>
      <c r="S114" s="18">
        <v>6500</v>
      </c>
      <c r="T114" s="18">
        <v>0</v>
      </c>
      <c r="U114" s="18">
        <v>0</v>
      </c>
      <c r="V114" s="18">
        <v>0</v>
      </c>
      <c r="W114" s="18">
        <v>0</v>
      </c>
      <c r="Z114" s="51"/>
      <c r="AA114" s="51"/>
      <c r="AB114" s="51"/>
      <c r="AC114" s="51"/>
      <c r="AD114" s="51"/>
      <c r="AE114" s="51"/>
      <c r="AF114" s="51"/>
      <c r="AG114" s="51"/>
      <c r="AH114" s="51"/>
      <c r="AI114" s="51"/>
      <c r="AJ114" s="51"/>
      <c r="AK114" s="51"/>
      <c r="AL114" s="51"/>
      <c r="AM114" s="51"/>
    </row>
    <row r="115" spans="2:39" ht="15" customHeight="1" x14ac:dyDescent="0.25">
      <c r="B115" s="23" t="s">
        <v>71</v>
      </c>
      <c r="C115" s="24" t="s">
        <v>97</v>
      </c>
      <c r="D115" s="24" t="s">
        <v>150</v>
      </c>
      <c r="E115" s="24" t="s">
        <v>135</v>
      </c>
      <c r="F115" s="24" t="s">
        <v>2</v>
      </c>
      <c r="G115" s="24">
        <v>2025</v>
      </c>
      <c r="H115" s="40">
        <v>433.35</v>
      </c>
      <c r="I115" s="30" t="s">
        <v>60</v>
      </c>
      <c r="J115" s="18">
        <v>151700</v>
      </c>
      <c r="K115" s="18">
        <v>5100</v>
      </c>
      <c r="L115" s="18">
        <v>8700</v>
      </c>
      <c r="M115" s="18">
        <v>46200</v>
      </c>
      <c r="N115" s="18">
        <v>47700</v>
      </c>
      <c r="O115" s="18">
        <v>8700</v>
      </c>
      <c r="P115" s="18">
        <v>23100</v>
      </c>
      <c r="Q115" s="18">
        <v>0</v>
      </c>
      <c r="R115" s="18">
        <v>6400</v>
      </c>
      <c r="S115" s="18">
        <v>5800</v>
      </c>
      <c r="T115" s="18">
        <v>0</v>
      </c>
      <c r="U115" s="18">
        <v>0</v>
      </c>
      <c r="V115" s="18">
        <v>0</v>
      </c>
      <c r="W115" s="18">
        <v>0</v>
      </c>
      <c r="Z115" s="51"/>
      <c r="AA115" s="51"/>
      <c r="AB115" s="51"/>
      <c r="AC115" s="51"/>
      <c r="AD115" s="51"/>
      <c r="AE115" s="51"/>
      <c r="AF115" s="51"/>
      <c r="AG115" s="51"/>
      <c r="AH115" s="51"/>
      <c r="AI115" s="51"/>
      <c r="AJ115" s="51"/>
      <c r="AK115" s="51"/>
      <c r="AL115" s="51"/>
      <c r="AM115" s="51"/>
    </row>
    <row r="116" spans="2:39" ht="15" customHeight="1" x14ac:dyDescent="0.25">
      <c r="B116" s="23" t="s">
        <v>71</v>
      </c>
      <c r="C116" s="24" t="s">
        <v>97</v>
      </c>
      <c r="D116" s="24" t="s">
        <v>140</v>
      </c>
      <c r="E116" s="24" t="s">
        <v>98</v>
      </c>
      <c r="F116" s="24" t="s">
        <v>1</v>
      </c>
      <c r="G116" s="24">
        <v>2027</v>
      </c>
      <c r="H116" s="40">
        <v>262.60000000000002</v>
      </c>
      <c r="I116" s="30" t="s">
        <v>60</v>
      </c>
      <c r="J116" s="18">
        <v>325600</v>
      </c>
      <c r="K116" s="18">
        <v>4700</v>
      </c>
      <c r="L116" s="18">
        <v>9300</v>
      </c>
      <c r="M116" s="18">
        <v>62000</v>
      </c>
      <c r="N116" s="18">
        <v>34100</v>
      </c>
      <c r="O116" s="18">
        <v>9300</v>
      </c>
      <c r="P116" s="18">
        <v>186100</v>
      </c>
      <c r="Q116" s="18">
        <v>0</v>
      </c>
      <c r="R116" s="18">
        <v>7500</v>
      </c>
      <c r="S116" s="18">
        <v>12500</v>
      </c>
      <c r="T116" s="18">
        <v>0</v>
      </c>
      <c r="U116" s="18">
        <v>0</v>
      </c>
      <c r="V116" s="18">
        <v>0</v>
      </c>
      <c r="W116" s="18">
        <v>0</v>
      </c>
      <c r="Z116" s="51"/>
      <c r="AA116" s="51"/>
      <c r="AB116" s="51"/>
      <c r="AC116" s="51"/>
      <c r="AD116" s="51"/>
      <c r="AE116" s="51"/>
      <c r="AF116" s="51"/>
      <c r="AG116" s="51"/>
      <c r="AH116" s="51"/>
      <c r="AI116" s="51"/>
      <c r="AJ116" s="51"/>
      <c r="AK116" s="51"/>
      <c r="AL116" s="51"/>
      <c r="AM116" s="51"/>
    </row>
    <row r="117" spans="2:39" ht="15" customHeight="1" x14ac:dyDescent="0.25">
      <c r="B117" s="23" t="s">
        <v>71</v>
      </c>
      <c r="C117" s="24" t="s">
        <v>97</v>
      </c>
      <c r="D117" s="24" t="s">
        <v>140</v>
      </c>
      <c r="E117" s="24" t="s">
        <v>98</v>
      </c>
      <c r="F117" s="24" t="s">
        <v>64</v>
      </c>
      <c r="G117" s="24">
        <v>2027</v>
      </c>
      <c r="H117" s="40">
        <v>163.4</v>
      </c>
      <c r="I117" s="30" t="s">
        <v>60</v>
      </c>
      <c r="J117" s="18">
        <v>1307200</v>
      </c>
      <c r="K117" s="18">
        <v>99600</v>
      </c>
      <c r="L117" s="18">
        <v>99600</v>
      </c>
      <c r="M117" s="18">
        <v>522600</v>
      </c>
      <c r="N117" s="18">
        <v>261300</v>
      </c>
      <c r="O117" s="18">
        <v>99600</v>
      </c>
      <c r="P117" s="18">
        <v>62200</v>
      </c>
      <c r="Q117" s="18">
        <v>0</v>
      </c>
      <c r="R117" s="18">
        <v>111900</v>
      </c>
      <c r="S117" s="18">
        <v>50300</v>
      </c>
      <c r="T117" s="18">
        <v>0</v>
      </c>
      <c r="U117" s="18">
        <v>0</v>
      </c>
      <c r="V117" s="18">
        <v>0</v>
      </c>
      <c r="W117" s="18">
        <v>0</v>
      </c>
      <c r="Z117" s="51"/>
      <c r="AA117" s="51"/>
      <c r="AB117" s="51"/>
      <c r="AC117" s="51"/>
      <c r="AD117" s="51"/>
      <c r="AE117" s="51"/>
      <c r="AF117" s="51"/>
      <c r="AG117" s="51"/>
      <c r="AH117" s="51"/>
      <c r="AI117" s="51"/>
      <c r="AJ117" s="51"/>
      <c r="AK117" s="51"/>
      <c r="AL117" s="51"/>
      <c r="AM117" s="51"/>
    </row>
    <row r="118" spans="2:39" ht="15" customHeight="1" x14ac:dyDescent="0.25">
      <c r="B118" s="23" t="s">
        <v>71</v>
      </c>
      <c r="C118" s="24" t="s">
        <v>80</v>
      </c>
      <c r="D118" s="24" t="s">
        <v>150</v>
      </c>
      <c r="E118" s="24" t="s">
        <v>121</v>
      </c>
      <c r="F118" s="24" t="s">
        <v>7</v>
      </c>
      <c r="G118" s="39">
        <v>2025</v>
      </c>
      <c r="H118" s="40">
        <v>2041.97</v>
      </c>
      <c r="I118" s="30" t="s">
        <v>60</v>
      </c>
      <c r="J118" s="18">
        <v>112300</v>
      </c>
      <c r="K118" s="18">
        <v>3200</v>
      </c>
      <c r="L118" s="18">
        <v>8600</v>
      </c>
      <c r="M118" s="18">
        <v>34200</v>
      </c>
      <c r="N118" s="18">
        <v>30000</v>
      </c>
      <c r="O118" s="18">
        <v>8600</v>
      </c>
      <c r="P118" s="18">
        <v>19200</v>
      </c>
      <c r="Q118" s="18">
        <v>0</v>
      </c>
      <c r="R118" s="18">
        <v>4200</v>
      </c>
      <c r="S118" s="18">
        <v>4300</v>
      </c>
      <c r="T118" s="18">
        <v>0</v>
      </c>
      <c r="U118" s="18">
        <v>0</v>
      </c>
      <c r="V118" s="18">
        <v>0</v>
      </c>
      <c r="W118" s="18">
        <v>0</v>
      </c>
      <c r="Z118" s="51"/>
      <c r="AA118" s="51"/>
      <c r="AB118" s="51"/>
      <c r="AC118" s="51"/>
      <c r="AD118" s="51"/>
      <c r="AE118" s="51"/>
      <c r="AF118" s="51"/>
      <c r="AG118" s="51"/>
      <c r="AH118" s="51"/>
      <c r="AI118" s="51"/>
      <c r="AJ118" s="51"/>
      <c r="AK118" s="51"/>
      <c r="AL118" s="51"/>
      <c r="AM118" s="51"/>
    </row>
    <row r="119" spans="2:39" ht="15" customHeight="1" x14ac:dyDescent="0.25">
      <c r="B119" s="23" t="s">
        <v>71</v>
      </c>
      <c r="C119" s="24" t="s">
        <v>72</v>
      </c>
      <c r="D119" s="24" t="s">
        <v>150</v>
      </c>
      <c r="E119" s="24" t="s">
        <v>93</v>
      </c>
      <c r="F119" s="24" t="s">
        <v>7</v>
      </c>
      <c r="G119" s="24">
        <v>2026</v>
      </c>
      <c r="H119" s="40">
        <v>314.5</v>
      </c>
      <c r="I119" s="30" t="s">
        <v>60</v>
      </c>
      <c r="J119" s="18">
        <v>17300</v>
      </c>
      <c r="K119" s="18">
        <v>500</v>
      </c>
      <c r="L119" s="18">
        <v>1300</v>
      </c>
      <c r="M119" s="18">
        <v>5300</v>
      </c>
      <c r="N119" s="18">
        <v>4600</v>
      </c>
      <c r="O119" s="18">
        <v>1300</v>
      </c>
      <c r="P119" s="18">
        <v>3000</v>
      </c>
      <c r="Q119" s="18">
        <v>0</v>
      </c>
      <c r="R119" s="18">
        <v>600</v>
      </c>
      <c r="S119" s="18">
        <v>700</v>
      </c>
      <c r="T119" s="18">
        <v>0</v>
      </c>
      <c r="U119" s="18">
        <v>0</v>
      </c>
      <c r="V119" s="18">
        <v>0</v>
      </c>
      <c r="W119" s="18">
        <v>0</v>
      </c>
      <c r="Z119" s="51"/>
      <c r="AA119" s="51"/>
      <c r="AB119" s="51"/>
      <c r="AC119" s="51"/>
      <c r="AD119" s="51"/>
      <c r="AE119" s="51"/>
      <c r="AF119" s="51"/>
      <c r="AG119" s="51"/>
      <c r="AH119" s="51"/>
      <c r="AI119" s="51"/>
      <c r="AJ119" s="51"/>
      <c r="AK119" s="51"/>
      <c r="AL119" s="51"/>
      <c r="AM119" s="51"/>
    </row>
    <row r="120" spans="2:39" ht="15" customHeight="1" x14ac:dyDescent="0.25">
      <c r="B120" s="23" t="s">
        <v>71</v>
      </c>
      <c r="C120" s="24" t="s">
        <v>72</v>
      </c>
      <c r="D120" s="24" t="s">
        <v>158</v>
      </c>
      <c r="E120" s="24" t="s">
        <v>93</v>
      </c>
      <c r="F120" s="24" t="s">
        <v>45</v>
      </c>
      <c r="G120" s="24">
        <v>2025</v>
      </c>
      <c r="H120" s="40">
        <v>314.5</v>
      </c>
      <c r="I120" s="30" t="s">
        <v>60</v>
      </c>
      <c r="J120" s="18">
        <v>408900</v>
      </c>
      <c r="K120" s="18">
        <v>27200</v>
      </c>
      <c r="L120" s="18">
        <v>46700</v>
      </c>
      <c r="M120" s="18">
        <v>194700</v>
      </c>
      <c r="N120" s="18">
        <v>23300</v>
      </c>
      <c r="O120" s="18">
        <v>46700</v>
      </c>
      <c r="P120" s="18">
        <v>23300</v>
      </c>
      <c r="Q120" s="18">
        <v>0</v>
      </c>
      <c r="R120" s="18">
        <v>31100</v>
      </c>
      <c r="S120" s="18">
        <v>15700</v>
      </c>
      <c r="T120" s="18">
        <v>0</v>
      </c>
      <c r="U120" s="18">
        <v>0</v>
      </c>
      <c r="V120" s="18">
        <v>0</v>
      </c>
      <c r="W120" s="18">
        <v>0</v>
      </c>
      <c r="Z120" s="51"/>
      <c r="AA120" s="51"/>
      <c r="AB120" s="51"/>
      <c r="AC120" s="51"/>
      <c r="AD120" s="51"/>
      <c r="AE120" s="51"/>
      <c r="AF120" s="51"/>
      <c r="AG120" s="51"/>
      <c r="AH120" s="51"/>
      <c r="AI120" s="51"/>
      <c r="AJ120" s="51"/>
      <c r="AK120" s="51"/>
      <c r="AL120" s="51"/>
      <c r="AM120" s="51"/>
    </row>
    <row r="121" spans="2:39" ht="15" customHeight="1" x14ac:dyDescent="0.25">
      <c r="B121" s="23" t="s">
        <v>71</v>
      </c>
      <c r="C121" s="24" t="s">
        <v>72</v>
      </c>
      <c r="D121" s="24" t="s">
        <v>138</v>
      </c>
      <c r="E121" s="24" t="s">
        <v>93</v>
      </c>
      <c r="F121" s="24" t="s">
        <v>65</v>
      </c>
      <c r="G121" s="24">
        <v>2027</v>
      </c>
      <c r="H121" s="40">
        <v>293.10000000000002</v>
      </c>
      <c r="I121" s="30" t="s">
        <v>60</v>
      </c>
      <c r="J121" s="18">
        <v>2344800</v>
      </c>
      <c r="K121" s="18">
        <v>178700</v>
      </c>
      <c r="L121" s="18">
        <v>178700</v>
      </c>
      <c r="M121" s="18">
        <v>937500</v>
      </c>
      <c r="N121" s="18">
        <v>468700</v>
      </c>
      <c r="O121" s="18">
        <v>178700</v>
      </c>
      <c r="P121" s="18">
        <v>111600</v>
      </c>
      <c r="Q121" s="18">
        <v>0</v>
      </c>
      <c r="R121" s="18">
        <v>200700</v>
      </c>
      <c r="S121" s="18">
        <v>90300</v>
      </c>
      <c r="T121" s="18">
        <v>0</v>
      </c>
      <c r="U121" s="18">
        <v>0</v>
      </c>
      <c r="V121" s="18">
        <v>0</v>
      </c>
      <c r="W121" s="18">
        <v>0</v>
      </c>
      <c r="Z121" s="51"/>
      <c r="AA121" s="51"/>
      <c r="AB121" s="51"/>
      <c r="AC121" s="51"/>
      <c r="AD121" s="51"/>
      <c r="AE121" s="51"/>
      <c r="AF121" s="51"/>
      <c r="AG121" s="51"/>
      <c r="AH121" s="51"/>
      <c r="AI121" s="51"/>
      <c r="AJ121" s="51"/>
      <c r="AK121" s="51"/>
      <c r="AL121" s="51"/>
      <c r="AM121" s="51"/>
    </row>
    <row r="122" spans="2:39" ht="15" customHeight="1" x14ac:dyDescent="0.25">
      <c r="B122" s="23" t="s">
        <v>71</v>
      </c>
      <c r="C122" s="24" t="s">
        <v>97</v>
      </c>
      <c r="D122" s="24" t="s">
        <v>133</v>
      </c>
      <c r="E122" s="24" t="s">
        <v>106</v>
      </c>
      <c r="F122" s="24" t="s">
        <v>66</v>
      </c>
      <c r="G122" s="24">
        <v>2025</v>
      </c>
      <c r="H122" s="40">
        <v>79.599999999999994</v>
      </c>
      <c r="I122" s="30" t="s">
        <v>60</v>
      </c>
      <c r="J122" s="18">
        <v>1114400</v>
      </c>
      <c r="K122" s="18">
        <v>143200</v>
      </c>
      <c r="L122" s="18">
        <v>74200</v>
      </c>
      <c r="M122" s="18">
        <v>413400</v>
      </c>
      <c r="N122" s="18">
        <v>169600</v>
      </c>
      <c r="O122" s="18">
        <v>74200</v>
      </c>
      <c r="P122" s="18">
        <v>42500</v>
      </c>
      <c r="Q122" s="18">
        <v>0</v>
      </c>
      <c r="R122" s="18">
        <v>154300</v>
      </c>
      <c r="S122" s="18">
        <v>42900</v>
      </c>
      <c r="T122" s="18">
        <v>0</v>
      </c>
      <c r="U122" s="18">
        <v>0</v>
      </c>
      <c r="V122" s="18">
        <v>0</v>
      </c>
      <c r="W122" s="18">
        <v>0</v>
      </c>
      <c r="Z122" s="51"/>
      <c r="AA122" s="51"/>
      <c r="AB122" s="51"/>
      <c r="AC122" s="51"/>
      <c r="AD122" s="51"/>
      <c r="AE122" s="51"/>
      <c r="AF122" s="51"/>
      <c r="AG122" s="51"/>
      <c r="AH122" s="51"/>
      <c r="AI122" s="51"/>
      <c r="AJ122" s="51"/>
      <c r="AK122" s="51"/>
      <c r="AL122" s="51"/>
      <c r="AM122" s="51"/>
    </row>
    <row r="123" spans="2:39" ht="15" customHeight="1" x14ac:dyDescent="0.25">
      <c r="B123" s="23" t="s">
        <v>71</v>
      </c>
      <c r="C123" s="24" t="s">
        <v>97</v>
      </c>
      <c r="D123" s="24" t="s">
        <v>133</v>
      </c>
      <c r="E123" s="24" t="s">
        <v>106</v>
      </c>
      <c r="F123" s="24" t="s">
        <v>1</v>
      </c>
      <c r="G123" s="24">
        <v>2025</v>
      </c>
      <c r="H123" s="40">
        <v>50.5</v>
      </c>
      <c r="I123" s="30" t="s">
        <v>60</v>
      </c>
      <c r="J123" s="18">
        <v>62600</v>
      </c>
      <c r="K123" s="18">
        <v>900</v>
      </c>
      <c r="L123" s="18">
        <v>1800</v>
      </c>
      <c r="M123" s="18">
        <v>11900</v>
      </c>
      <c r="N123" s="18">
        <v>6600</v>
      </c>
      <c r="O123" s="18">
        <v>1800</v>
      </c>
      <c r="P123" s="18">
        <v>35800</v>
      </c>
      <c r="Q123" s="18">
        <v>0</v>
      </c>
      <c r="R123" s="18">
        <v>1400</v>
      </c>
      <c r="S123" s="18">
        <v>2400</v>
      </c>
      <c r="T123" s="18">
        <v>0</v>
      </c>
      <c r="U123" s="18">
        <v>0</v>
      </c>
      <c r="V123" s="18">
        <v>0</v>
      </c>
      <c r="W123" s="18">
        <v>0</v>
      </c>
      <c r="Z123" s="51"/>
      <c r="AA123" s="51"/>
      <c r="AB123" s="51"/>
      <c r="AC123" s="51"/>
      <c r="AD123" s="51"/>
      <c r="AE123" s="51"/>
      <c r="AF123" s="51"/>
      <c r="AG123" s="51"/>
      <c r="AH123" s="51"/>
      <c r="AI123" s="51"/>
      <c r="AJ123" s="51"/>
      <c r="AK123" s="51"/>
      <c r="AL123" s="51"/>
      <c r="AM123" s="51"/>
    </row>
    <row r="124" spans="2:39" ht="15" customHeight="1" x14ac:dyDescent="0.25">
      <c r="B124" s="23" t="s">
        <v>71</v>
      </c>
      <c r="C124" s="24" t="s">
        <v>97</v>
      </c>
      <c r="D124" s="24" t="s">
        <v>133</v>
      </c>
      <c r="E124" s="24" t="s">
        <v>106</v>
      </c>
      <c r="F124" s="24" t="s">
        <v>7</v>
      </c>
      <c r="G124" s="39">
        <v>2025</v>
      </c>
      <c r="H124" s="40">
        <v>976.58</v>
      </c>
      <c r="I124" s="30" t="s">
        <v>60</v>
      </c>
      <c r="J124" s="18">
        <v>53700</v>
      </c>
      <c r="K124" s="18">
        <v>1500</v>
      </c>
      <c r="L124" s="18">
        <v>4100</v>
      </c>
      <c r="M124" s="18">
        <v>16400</v>
      </c>
      <c r="N124" s="18">
        <v>14300</v>
      </c>
      <c r="O124" s="18">
        <v>4100</v>
      </c>
      <c r="P124" s="18">
        <v>9200</v>
      </c>
      <c r="Q124" s="18">
        <v>0</v>
      </c>
      <c r="R124" s="18">
        <v>2000</v>
      </c>
      <c r="S124" s="18">
        <v>2100</v>
      </c>
      <c r="T124" s="18">
        <v>0</v>
      </c>
      <c r="U124" s="18">
        <v>0</v>
      </c>
      <c r="V124" s="18">
        <v>0</v>
      </c>
      <c r="W124" s="18">
        <v>0</v>
      </c>
      <c r="Z124" s="51"/>
      <c r="AA124" s="51"/>
      <c r="AB124" s="51"/>
      <c r="AC124" s="51"/>
      <c r="AD124" s="51"/>
      <c r="AE124" s="51"/>
      <c r="AF124" s="51"/>
      <c r="AG124" s="51"/>
      <c r="AH124" s="51"/>
      <c r="AI124" s="51"/>
      <c r="AJ124" s="51"/>
      <c r="AK124" s="51"/>
      <c r="AL124" s="51"/>
      <c r="AM124" s="51"/>
    </row>
  </sheetData>
  <autoFilter ref="B14:W124" xr:uid="{00000000-0009-0000-0000-000000000000}">
    <sortState xmlns:xlrd2="http://schemas.microsoft.com/office/spreadsheetml/2017/richdata2" ref="B15:W124">
      <sortCondition ref="E14:E124"/>
    </sortState>
  </autoFilter>
  <sortState xmlns:xlrd2="http://schemas.microsoft.com/office/spreadsheetml/2017/richdata2" ref="B10:V39">
    <sortCondition ref="G10:G39"/>
  </sortState>
  <dataValidations xWindow="613" yWindow="829" count="1">
    <dataValidation type="list" allowBlank="1" showInputMessage="1" showErrorMessage="1" errorTitle="Feil" error="Du har skrevet inn en feil prosjekttype. Velg prosjekttype fra rullegardinliste." promptTitle="Prosjekttype" prompt="Sett inn prosjekttype" sqref="F15:F124" xr:uid="{00000000-0002-0000-0000-000001000000}"/>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4:V30"/>
  <sheetViews>
    <sheetView zoomScale="85" zoomScaleNormal="85" workbookViewId="0">
      <selection activeCell="Q29" sqref="Q29"/>
    </sheetView>
  </sheetViews>
  <sheetFormatPr baseColWidth="10" defaultRowHeight="15" x14ac:dyDescent="0.25"/>
  <cols>
    <col min="1" max="1" width="4.5703125" customWidth="1"/>
    <col min="2" max="2" width="27.42578125" customWidth="1"/>
    <col min="3" max="3" width="140.28515625" customWidth="1"/>
    <col min="4" max="16" width="5.7109375" customWidth="1"/>
    <col min="17" max="17" width="9.5703125" customWidth="1"/>
    <col min="18" max="18" width="13.140625" bestFit="1" customWidth="1"/>
    <col min="19" max="19" width="3.42578125" hidden="1" customWidth="1"/>
    <col min="20" max="20" width="8" hidden="1" customWidth="1"/>
    <col min="21" max="22" width="0" hidden="1" customWidth="1"/>
  </cols>
  <sheetData>
    <row r="4" spans="2:22" x14ac:dyDescent="0.25">
      <c r="B4" s="10" t="s">
        <v>31</v>
      </c>
      <c r="C4" s="10" t="s">
        <v>32</v>
      </c>
      <c r="D4" s="10" t="s">
        <v>13</v>
      </c>
      <c r="E4" s="10" t="s">
        <v>14</v>
      </c>
      <c r="F4" s="10" t="s">
        <v>15</v>
      </c>
      <c r="G4" s="10" t="s">
        <v>8</v>
      </c>
      <c r="H4" s="10" t="s">
        <v>16</v>
      </c>
      <c r="I4" s="10" t="s">
        <v>17</v>
      </c>
      <c r="J4" s="10" t="s">
        <v>18</v>
      </c>
      <c r="K4" s="10" t="s">
        <v>68</v>
      </c>
      <c r="L4" s="10" t="s">
        <v>69</v>
      </c>
      <c r="M4" s="10" t="s">
        <v>28</v>
      </c>
      <c r="N4" s="10" t="s">
        <v>19</v>
      </c>
      <c r="O4" s="10" t="s">
        <v>61</v>
      </c>
      <c r="P4" s="10" t="s">
        <v>20</v>
      </c>
      <c r="Q4" s="10" t="s">
        <v>35</v>
      </c>
      <c r="R4" s="10" t="s">
        <v>36</v>
      </c>
      <c r="S4" s="54"/>
      <c r="T4" s="55" t="s">
        <v>123</v>
      </c>
      <c r="U4" s="54" t="s">
        <v>148</v>
      </c>
      <c r="V4" s="54" t="s">
        <v>159</v>
      </c>
    </row>
    <row r="5" spans="2:22" x14ac:dyDescent="0.25">
      <c r="B5" t="s">
        <v>5</v>
      </c>
      <c r="C5" t="s">
        <v>11</v>
      </c>
      <c r="D5" s="13">
        <v>3.84</v>
      </c>
      <c r="E5" s="13">
        <v>11.54</v>
      </c>
      <c r="F5" s="13">
        <v>33.67</v>
      </c>
      <c r="G5" s="13">
        <v>25.97</v>
      </c>
      <c r="H5" s="13">
        <v>11.54</v>
      </c>
      <c r="I5" s="13">
        <v>5.77</v>
      </c>
      <c r="J5" s="13">
        <v>0</v>
      </c>
      <c r="K5" s="13">
        <v>4.76</v>
      </c>
      <c r="L5" s="13">
        <v>0</v>
      </c>
      <c r="M5" s="13">
        <v>2.91</v>
      </c>
      <c r="N5" s="13">
        <v>0</v>
      </c>
      <c r="O5" s="13">
        <v>0</v>
      </c>
      <c r="P5" s="13">
        <v>0</v>
      </c>
      <c r="Q5" s="13">
        <f>SUM(D5:P5)</f>
        <v>100</v>
      </c>
      <c r="T5" s="42"/>
      <c r="U5" s="42"/>
    </row>
    <row r="6" spans="2:22" x14ac:dyDescent="0.25">
      <c r="B6" t="s">
        <v>3</v>
      </c>
      <c r="C6" t="s">
        <v>6</v>
      </c>
      <c r="D6" s="13">
        <v>5.71</v>
      </c>
      <c r="E6" s="13">
        <v>11.43</v>
      </c>
      <c r="F6" s="13">
        <v>52.38</v>
      </c>
      <c r="G6" s="13">
        <v>7.62</v>
      </c>
      <c r="H6" s="13">
        <v>11.43</v>
      </c>
      <c r="I6" s="13">
        <v>0.95</v>
      </c>
      <c r="J6" s="13">
        <v>0</v>
      </c>
      <c r="K6" s="13">
        <v>6.63</v>
      </c>
      <c r="L6" s="13">
        <v>0</v>
      </c>
      <c r="M6" s="13">
        <v>3.85</v>
      </c>
      <c r="N6" s="13">
        <v>0</v>
      </c>
      <c r="O6" s="13">
        <v>0</v>
      </c>
      <c r="P6" s="13">
        <v>0</v>
      </c>
      <c r="Q6" s="13">
        <f>SUM(D6:P6)</f>
        <v>100.00000000000001</v>
      </c>
      <c r="R6" s="12">
        <v>10000</v>
      </c>
      <c r="T6" s="42">
        <v>10000</v>
      </c>
      <c r="U6" s="42">
        <v>10000</v>
      </c>
      <c r="V6" s="42">
        <v>10000</v>
      </c>
    </row>
    <row r="7" spans="2:22" x14ac:dyDescent="0.25">
      <c r="B7" t="s">
        <v>64</v>
      </c>
      <c r="C7" t="s">
        <v>124</v>
      </c>
      <c r="D7" s="13">
        <v>7.62</v>
      </c>
      <c r="E7" s="13">
        <v>7.62</v>
      </c>
      <c r="F7" s="13">
        <v>39.979999999999997</v>
      </c>
      <c r="G7" s="13">
        <v>19.989999999999998</v>
      </c>
      <c r="H7" s="13">
        <v>7.62</v>
      </c>
      <c r="I7" s="13">
        <v>4.76</v>
      </c>
      <c r="J7" s="13">
        <v>0</v>
      </c>
      <c r="K7" s="13">
        <v>8.56</v>
      </c>
      <c r="L7" s="13">
        <v>0</v>
      </c>
      <c r="M7" s="13">
        <v>3.85</v>
      </c>
      <c r="N7" s="13">
        <v>0</v>
      </c>
      <c r="O7" s="13">
        <v>0</v>
      </c>
      <c r="P7" s="13">
        <v>0</v>
      </c>
      <c r="Q7" s="13">
        <f t="shared" ref="Q7:Q18" si="0">SUM(D7:P7)</f>
        <v>100</v>
      </c>
      <c r="R7" s="12">
        <v>8000</v>
      </c>
      <c r="T7" s="42">
        <v>8000</v>
      </c>
      <c r="U7" s="42">
        <v>8200</v>
      </c>
      <c r="V7" s="42">
        <v>7800</v>
      </c>
    </row>
    <row r="8" spans="2:22" x14ac:dyDescent="0.25">
      <c r="B8" t="s">
        <v>65</v>
      </c>
      <c r="C8" t="s">
        <v>125</v>
      </c>
      <c r="D8" s="13">
        <v>7.62</v>
      </c>
      <c r="E8" s="13">
        <v>7.62</v>
      </c>
      <c r="F8" s="13">
        <v>39.979999999999997</v>
      </c>
      <c r="G8" s="13">
        <v>19.989999999999998</v>
      </c>
      <c r="H8" s="13">
        <v>7.62</v>
      </c>
      <c r="I8" s="13">
        <v>4.76</v>
      </c>
      <c r="J8" s="13">
        <v>0</v>
      </c>
      <c r="K8" s="13">
        <v>8.56</v>
      </c>
      <c r="L8" s="13">
        <v>0</v>
      </c>
      <c r="M8" s="13">
        <v>3.85</v>
      </c>
      <c r="N8" s="13">
        <v>0</v>
      </c>
      <c r="O8" s="13">
        <v>0</v>
      </c>
      <c r="P8" s="13">
        <v>0</v>
      </c>
      <c r="Q8" s="13">
        <f t="shared" ref="Q8" si="1">SUM(D8:P8)</f>
        <v>100</v>
      </c>
      <c r="R8" s="12">
        <v>8000</v>
      </c>
      <c r="T8" s="42">
        <v>7000</v>
      </c>
      <c r="U8" s="42">
        <v>7500</v>
      </c>
      <c r="V8" s="42">
        <v>7800</v>
      </c>
    </row>
    <row r="9" spans="2:22" ht="15.75" customHeight="1" x14ac:dyDescent="0.25">
      <c r="B9" t="s">
        <v>66</v>
      </c>
      <c r="C9" t="s">
        <v>126</v>
      </c>
      <c r="D9" s="13">
        <v>12.85</v>
      </c>
      <c r="E9" s="13">
        <v>6.66</v>
      </c>
      <c r="F9" s="13">
        <v>37.1</v>
      </c>
      <c r="G9" s="13">
        <v>15.22</v>
      </c>
      <c r="H9" s="13">
        <v>6.66</v>
      </c>
      <c r="I9" s="13">
        <v>3.81</v>
      </c>
      <c r="J9" s="13">
        <v>0</v>
      </c>
      <c r="K9" s="13">
        <v>13.85</v>
      </c>
      <c r="L9" s="13">
        <v>0</v>
      </c>
      <c r="M9" s="13">
        <v>3.85</v>
      </c>
      <c r="N9" s="13">
        <v>0</v>
      </c>
      <c r="O9" s="13">
        <v>0</v>
      </c>
      <c r="P9" s="13">
        <v>0</v>
      </c>
      <c r="Q9" s="13">
        <f t="shared" si="0"/>
        <v>99.999999999999986</v>
      </c>
      <c r="R9" s="48">
        <v>14000</v>
      </c>
      <c r="T9" s="42">
        <v>6000</v>
      </c>
      <c r="U9" s="42">
        <v>12500</v>
      </c>
      <c r="V9" s="42">
        <v>12500</v>
      </c>
    </row>
    <row r="10" spans="2:22" x14ac:dyDescent="0.25">
      <c r="B10" t="s">
        <v>67</v>
      </c>
      <c r="C10" t="s">
        <v>127</v>
      </c>
      <c r="D10" s="13">
        <v>12.85</v>
      </c>
      <c r="E10" s="13">
        <v>6.66</v>
      </c>
      <c r="F10" s="13">
        <v>37.1</v>
      </c>
      <c r="G10" s="13">
        <v>15.22</v>
      </c>
      <c r="H10" s="13">
        <v>6.66</v>
      </c>
      <c r="I10" s="13">
        <v>3.81</v>
      </c>
      <c r="J10" s="13">
        <v>0</v>
      </c>
      <c r="K10" s="13">
        <v>13.85</v>
      </c>
      <c r="L10" s="13">
        <v>0</v>
      </c>
      <c r="M10" s="13">
        <v>3.85</v>
      </c>
      <c r="N10" s="13">
        <v>0</v>
      </c>
      <c r="O10" s="13">
        <v>0</v>
      </c>
      <c r="P10" s="13">
        <v>0</v>
      </c>
      <c r="Q10" s="13">
        <f t="shared" ref="Q10" si="2">SUM(D10:P10)</f>
        <v>99.999999999999986</v>
      </c>
      <c r="R10" s="12">
        <v>5800</v>
      </c>
      <c r="T10" s="42">
        <v>5000</v>
      </c>
      <c r="U10" s="42">
        <v>5800</v>
      </c>
      <c r="V10" s="42">
        <v>5800</v>
      </c>
    </row>
    <row r="11" spans="2:22" x14ac:dyDescent="0.25">
      <c r="B11" t="s">
        <v>2</v>
      </c>
      <c r="C11" t="s">
        <v>43</v>
      </c>
      <c r="D11" s="13">
        <v>3.34</v>
      </c>
      <c r="E11" s="13">
        <v>5.71</v>
      </c>
      <c r="F11" s="13">
        <v>30.48</v>
      </c>
      <c r="G11" s="13">
        <v>31.44</v>
      </c>
      <c r="H11" s="13">
        <v>5.71</v>
      </c>
      <c r="I11" s="13">
        <v>15.24</v>
      </c>
      <c r="J11" s="13">
        <v>0</v>
      </c>
      <c r="K11" s="13">
        <v>4.2300000000000004</v>
      </c>
      <c r="L11" s="13">
        <v>0</v>
      </c>
      <c r="M11" s="13">
        <v>3.85</v>
      </c>
      <c r="N11" s="13">
        <v>0</v>
      </c>
      <c r="O11" s="13">
        <v>0</v>
      </c>
      <c r="P11" s="13">
        <v>0</v>
      </c>
      <c r="Q11" s="13">
        <f t="shared" si="0"/>
        <v>99.999999999999986</v>
      </c>
      <c r="R11" s="12">
        <v>350</v>
      </c>
      <c r="T11" s="42">
        <v>500</v>
      </c>
      <c r="U11" s="42">
        <v>350</v>
      </c>
      <c r="V11" s="42">
        <v>350</v>
      </c>
    </row>
    <row r="12" spans="2:22" x14ac:dyDescent="0.25">
      <c r="B12" t="s">
        <v>1</v>
      </c>
      <c r="C12" t="s">
        <v>9</v>
      </c>
      <c r="D12" s="13">
        <v>1.43</v>
      </c>
      <c r="E12" s="13">
        <v>2.86</v>
      </c>
      <c r="F12" s="13">
        <v>19.05</v>
      </c>
      <c r="G12" s="13">
        <v>10.48</v>
      </c>
      <c r="H12" s="13">
        <v>2.86</v>
      </c>
      <c r="I12" s="13">
        <v>57.16</v>
      </c>
      <c r="J12" s="13">
        <v>0</v>
      </c>
      <c r="K12" s="13">
        <v>2.31</v>
      </c>
      <c r="L12" s="13">
        <v>0</v>
      </c>
      <c r="M12" s="13">
        <v>3.85</v>
      </c>
      <c r="N12" s="13">
        <v>0</v>
      </c>
      <c r="O12" s="13">
        <v>0</v>
      </c>
      <c r="P12" s="13">
        <v>0</v>
      </c>
      <c r="Q12" s="13">
        <f>SUM(D12:P12)</f>
        <v>100</v>
      </c>
      <c r="R12" s="12">
        <v>1240</v>
      </c>
      <c r="T12" s="42">
        <v>1100</v>
      </c>
      <c r="U12" s="42">
        <v>1130</v>
      </c>
      <c r="V12" s="42">
        <v>1195</v>
      </c>
    </row>
    <row r="13" spans="2:22" x14ac:dyDescent="0.25">
      <c r="B13" t="s">
        <v>7</v>
      </c>
      <c r="C13" t="s">
        <v>44</v>
      </c>
      <c r="D13" s="13">
        <v>2.86</v>
      </c>
      <c r="E13" s="13">
        <v>7.63</v>
      </c>
      <c r="F13" s="13">
        <v>30.47</v>
      </c>
      <c r="G13" s="13">
        <v>26.67</v>
      </c>
      <c r="H13" s="13">
        <v>7.63</v>
      </c>
      <c r="I13" s="13">
        <v>17.14</v>
      </c>
      <c r="J13" s="13">
        <v>0</v>
      </c>
      <c r="K13" s="13">
        <v>3.75</v>
      </c>
      <c r="L13" s="13">
        <v>0</v>
      </c>
      <c r="M13" s="13">
        <v>3.85</v>
      </c>
      <c r="N13" s="13">
        <v>0</v>
      </c>
      <c r="O13" s="13">
        <v>0</v>
      </c>
      <c r="P13" s="13">
        <v>0</v>
      </c>
      <c r="Q13" s="13">
        <f t="shared" si="0"/>
        <v>99.999999999999986</v>
      </c>
      <c r="R13" s="12">
        <v>55</v>
      </c>
      <c r="T13" s="42">
        <v>50</v>
      </c>
      <c r="U13" s="42">
        <v>55</v>
      </c>
      <c r="V13" s="42">
        <v>55</v>
      </c>
    </row>
    <row r="14" spans="2:22" x14ac:dyDescent="0.25">
      <c r="B14" t="s">
        <v>45</v>
      </c>
      <c r="C14" t="s">
        <v>47</v>
      </c>
      <c r="D14" s="13">
        <v>6.66</v>
      </c>
      <c r="E14" s="13">
        <v>11.42</v>
      </c>
      <c r="F14" s="13">
        <v>47.63</v>
      </c>
      <c r="G14" s="13">
        <v>5.71</v>
      </c>
      <c r="H14" s="13">
        <v>11.42</v>
      </c>
      <c r="I14" s="13">
        <v>5.71</v>
      </c>
      <c r="J14" s="13">
        <v>0</v>
      </c>
      <c r="K14" s="13">
        <v>7.6</v>
      </c>
      <c r="L14" s="13">
        <v>0</v>
      </c>
      <c r="M14" s="13">
        <v>3.85</v>
      </c>
      <c r="N14" s="13">
        <v>0</v>
      </c>
      <c r="O14" s="13">
        <v>0</v>
      </c>
      <c r="P14" s="13">
        <v>0</v>
      </c>
      <c r="Q14" s="13">
        <f t="shared" si="0"/>
        <v>99.999999999999986</v>
      </c>
      <c r="R14" s="12">
        <v>1300</v>
      </c>
      <c r="T14" s="42">
        <v>1000</v>
      </c>
      <c r="U14" s="42">
        <v>1200</v>
      </c>
      <c r="V14" s="42">
        <v>1200</v>
      </c>
    </row>
    <row r="15" spans="2:22" x14ac:dyDescent="0.25">
      <c r="B15" t="s">
        <v>46</v>
      </c>
      <c r="C15" t="s">
        <v>48</v>
      </c>
      <c r="D15" s="49">
        <v>2</v>
      </c>
      <c r="E15" s="49">
        <v>2</v>
      </c>
      <c r="F15" s="49">
        <v>2</v>
      </c>
      <c r="G15" s="49">
        <v>2</v>
      </c>
      <c r="H15" s="49">
        <v>2</v>
      </c>
      <c r="I15" s="49">
        <v>2</v>
      </c>
      <c r="J15" s="49">
        <v>0</v>
      </c>
      <c r="K15" s="49">
        <v>2</v>
      </c>
      <c r="L15" s="49">
        <v>0</v>
      </c>
      <c r="M15" s="49">
        <v>2</v>
      </c>
      <c r="N15" s="13">
        <v>0</v>
      </c>
      <c r="O15" s="13">
        <v>0</v>
      </c>
      <c r="P15" s="13">
        <v>0</v>
      </c>
      <c r="Q15" s="13">
        <f t="shared" si="0"/>
        <v>16</v>
      </c>
      <c r="R15" s="12">
        <v>1300</v>
      </c>
      <c r="T15" s="42">
        <v>500</v>
      </c>
      <c r="U15" s="42">
        <v>1200</v>
      </c>
      <c r="V15" s="42">
        <v>1200</v>
      </c>
    </row>
    <row r="16" spans="2:22" x14ac:dyDescent="0.25">
      <c r="B16" t="s">
        <v>160</v>
      </c>
      <c r="C16" s="50" t="s">
        <v>164</v>
      </c>
      <c r="D16" s="13">
        <v>7</v>
      </c>
      <c r="E16" s="13">
        <v>7</v>
      </c>
      <c r="F16" s="13">
        <v>50</v>
      </c>
      <c r="G16" s="13">
        <v>8</v>
      </c>
      <c r="H16" s="13">
        <v>7</v>
      </c>
      <c r="I16" s="13">
        <v>4</v>
      </c>
      <c r="J16" s="13">
        <v>0</v>
      </c>
      <c r="K16" s="13">
        <v>7</v>
      </c>
      <c r="L16" s="13">
        <v>0</v>
      </c>
      <c r="M16" s="13">
        <v>10</v>
      </c>
      <c r="N16" s="13">
        <v>0</v>
      </c>
      <c r="O16" s="13">
        <v>0</v>
      </c>
      <c r="P16" s="13">
        <v>0</v>
      </c>
      <c r="Q16" s="13">
        <f t="shared" si="0"/>
        <v>100</v>
      </c>
      <c r="R16" s="12">
        <v>4000</v>
      </c>
      <c r="T16" s="42">
        <v>1500</v>
      </c>
      <c r="U16" s="42">
        <v>1500</v>
      </c>
      <c r="V16" s="42">
        <v>1500</v>
      </c>
    </row>
    <row r="17" spans="2:22" x14ac:dyDescent="0.25">
      <c r="B17" t="s">
        <v>161</v>
      </c>
      <c r="C17" s="50" t="s">
        <v>165</v>
      </c>
      <c r="D17" s="13">
        <v>9</v>
      </c>
      <c r="E17" s="13">
        <v>8</v>
      </c>
      <c r="F17" s="13">
        <v>40</v>
      </c>
      <c r="G17" s="13">
        <v>10</v>
      </c>
      <c r="H17" s="13">
        <v>8</v>
      </c>
      <c r="I17" s="13">
        <v>6</v>
      </c>
      <c r="J17" s="13">
        <v>0</v>
      </c>
      <c r="K17" s="13">
        <v>9</v>
      </c>
      <c r="L17" s="13">
        <v>0</v>
      </c>
      <c r="M17" s="13">
        <v>10</v>
      </c>
      <c r="N17" s="13">
        <v>0</v>
      </c>
      <c r="O17" s="13">
        <v>0</v>
      </c>
      <c r="P17" s="13">
        <v>0</v>
      </c>
      <c r="Q17" s="13">
        <f t="shared" si="0"/>
        <v>100</v>
      </c>
      <c r="R17" s="12">
        <v>3000</v>
      </c>
      <c r="T17" s="42">
        <v>3000</v>
      </c>
      <c r="U17" s="42">
        <v>20000</v>
      </c>
      <c r="V17" s="42">
        <v>20000</v>
      </c>
    </row>
    <row r="18" spans="2:22" x14ac:dyDescent="0.25">
      <c r="B18" t="s">
        <v>162</v>
      </c>
      <c r="C18" s="50" t="s">
        <v>166</v>
      </c>
      <c r="D18" s="13">
        <v>5</v>
      </c>
      <c r="E18" s="13">
        <v>5</v>
      </c>
      <c r="F18" s="13">
        <v>15</v>
      </c>
      <c r="G18" s="13">
        <v>5</v>
      </c>
      <c r="H18" s="13">
        <v>5</v>
      </c>
      <c r="I18" s="13">
        <v>50</v>
      </c>
      <c r="J18" s="13">
        <v>0</v>
      </c>
      <c r="K18" s="13">
        <v>5</v>
      </c>
      <c r="L18" s="13">
        <v>0</v>
      </c>
      <c r="M18" s="13">
        <v>5</v>
      </c>
      <c r="N18" s="13">
        <v>0</v>
      </c>
      <c r="O18" s="13">
        <v>0</v>
      </c>
      <c r="P18" s="13">
        <v>0</v>
      </c>
      <c r="Q18" s="13">
        <f t="shared" si="0"/>
        <v>95</v>
      </c>
      <c r="R18" s="12"/>
    </row>
    <row r="19" spans="2:22" x14ac:dyDescent="0.25">
      <c r="B19" t="s">
        <v>163</v>
      </c>
      <c r="C19" s="50" t="s">
        <v>167</v>
      </c>
      <c r="D19" s="13">
        <v>25</v>
      </c>
      <c r="E19" s="13">
        <v>5</v>
      </c>
      <c r="F19" s="13">
        <v>15</v>
      </c>
      <c r="G19" s="13">
        <v>10</v>
      </c>
      <c r="H19" s="13">
        <v>5</v>
      </c>
      <c r="I19" s="13">
        <v>5</v>
      </c>
      <c r="J19" s="13">
        <v>0</v>
      </c>
      <c r="K19" s="13">
        <v>25</v>
      </c>
      <c r="L19" s="13">
        <v>0</v>
      </c>
      <c r="M19" s="13">
        <v>5</v>
      </c>
      <c r="N19" s="13">
        <v>0</v>
      </c>
      <c r="O19" s="13">
        <v>0</v>
      </c>
      <c r="P19" s="13">
        <v>0</v>
      </c>
      <c r="Q19" s="13">
        <f t="shared" ref="Q19" si="3">SUM(D19:P19)</f>
        <v>95</v>
      </c>
      <c r="R19" s="12"/>
    </row>
    <row r="20" spans="2:22" x14ac:dyDescent="0.25">
      <c r="B20" t="s">
        <v>4</v>
      </c>
      <c r="C20" t="s">
        <v>10</v>
      </c>
    </row>
    <row r="21" spans="2:22" x14ac:dyDescent="0.25">
      <c r="B21" t="s">
        <v>54</v>
      </c>
      <c r="C21" t="s">
        <v>55</v>
      </c>
    </row>
    <row r="22" spans="2:22" x14ac:dyDescent="0.25">
      <c r="B22" t="s">
        <v>56</v>
      </c>
      <c r="C22" t="s">
        <v>57</v>
      </c>
    </row>
    <row r="23" spans="2:22" x14ac:dyDescent="0.25">
      <c r="B23" t="s">
        <v>58</v>
      </c>
      <c r="C23" t="s">
        <v>59</v>
      </c>
    </row>
    <row r="27" spans="2:22" x14ac:dyDescent="0.25">
      <c r="B27" s="53" t="s">
        <v>49</v>
      </c>
      <c r="C27" s="20"/>
    </row>
    <row r="28" spans="2:22" x14ac:dyDescent="0.25">
      <c r="B28" t="s">
        <v>40</v>
      </c>
    </row>
    <row r="29" spans="2:22" x14ac:dyDescent="0.25">
      <c r="B29" t="s">
        <v>41</v>
      </c>
    </row>
    <row r="30" spans="2:22" x14ac:dyDescent="0.25">
      <c r="B30" t="s">
        <v>42</v>
      </c>
    </row>
  </sheetData>
  <phoneticPr fontId="14"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2:C14"/>
  <sheetViews>
    <sheetView workbookViewId="0">
      <selection activeCell="C19" sqref="C19"/>
    </sheetView>
  </sheetViews>
  <sheetFormatPr baseColWidth="10" defaultRowHeight="15" x14ac:dyDescent="0.25"/>
  <cols>
    <col min="3" max="3" width="23" bestFit="1" customWidth="1"/>
  </cols>
  <sheetData>
    <row r="2" spans="2:3" x14ac:dyDescent="0.25">
      <c r="B2" t="s">
        <v>13</v>
      </c>
      <c r="C2" t="s">
        <v>21</v>
      </c>
    </row>
    <row r="3" spans="2:3" x14ac:dyDescent="0.25">
      <c r="B3" t="s">
        <v>14</v>
      </c>
      <c r="C3" t="s">
        <v>22</v>
      </c>
    </row>
    <row r="4" spans="2:3" x14ac:dyDescent="0.25">
      <c r="B4" t="s">
        <v>15</v>
      </c>
      <c r="C4" t="s">
        <v>23</v>
      </c>
    </row>
    <row r="5" spans="2:3" x14ac:dyDescent="0.25">
      <c r="B5" t="s">
        <v>8</v>
      </c>
      <c r="C5" t="s">
        <v>24</v>
      </c>
    </row>
    <row r="6" spans="2:3" x14ac:dyDescent="0.25">
      <c r="B6" t="s">
        <v>16</v>
      </c>
      <c r="C6" t="s">
        <v>25</v>
      </c>
    </row>
    <row r="7" spans="2:3" x14ac:dyDescent="0.25">
      <c r="B7" t="s">
        <v>17</v>
      </c>
      <c r="C7" t="s">
        <v>26</v>
      </c>
    </row>
    <row r="8" spans="2:3" x14ac:dyDescent="0.25">
      <c r="B8" t="s">
        <v>18</v>
      </c>
      <c r="C8" t="s">
        <v>27</v>
      </c>
    </row>
    <row r="9" spans="2:3" x14ac:dyDescent="0.25">
      <c r="B9" t="s">
        <v>68</v>
      </c>
      <c r="C9" t="s">
        <v>63</v>
      </c>
    </row>
    <row r="10" spans="2:3" x14ac:dyDescent="0.25">
      <c r="B10" t="s">
        <v>69</v>
      </c>
      <c r="C10" t="s">
        <v>70</v>
      </c>
    </row>
    <row r="11" spans="2:3" x14ac:dyDescent="0.25">
      <c r="B11" t="s">
        <v>28</v>
      </c>
      <c r="C11" t="s">
        <v>28</v>
      </c>
    </row>
    <row r="12" spans="2:3" x14ac:dyDescent="0.25">
      <c r="B12" t="s">
        <v>19</v>
      </c>
      <c r="C12" t="s">
        <v>29</v>
      </c>
    </row>
    <row r="13" spans="2:3" x14ac:dyDescent="0.25">
      <c r="B13" t="s">
        <v>61</v>
      </c>
      <c r="C13" t="s">
        <v>62</v>
      </c>
    </row>
    <row r="14" spans="2:3" x14ac:dyDescent="0.25">
      <c r="B14" t="s">
        <v>20</v>
      </c>
      <c r="C14" t="s">
        <v>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
  <sheetViews>
    <sheetView workbookViewId="0">
      <selection activeCell="B48" sqref="B48"/>
    </sheetView>
  </sheetViews>
  <sheetFormatPr baseColWidth="10"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b432e6af579246dfb5152a142994d9f2 xmlns="5b45ec84-866b-427f-b6aa-3bf44ee5e42c">
      <Terms xmlns="http://schemas.microsoft.com/office/infopath/2007/PartnerControls">
        <TermInfo xmlns="http://schemas.microsoft.com/office/infopath/2007/PartnerControls">
          <TermName xmlns="http://schemas.microsoft.com/office/infopath/2007/PartnerControls">Land - Avdeling - Fylkes</TermName>
          <TermId xmlns="http://schemas.microsoft.com/office/infopath/2007/PartnerControls">b1c6a373-782f-4bf0-a4c2-9220148aa53f</TermId>
        </TermInfo>
      </Terms>
    </b432e6af579246dfb5152a142994d9f2>
    <d962e12e53ac488eaa4c752d63b077cd xmlns="5b45ec84-866b-427f-b6aa-3bf44ee5e42c">
      <Terms xmlns="http://schemas.microsoft.com/office/infopath/2007/PartnerControls">
        <TermInfo xmlns="http://schemas.microsoft.com/office/infopath/2007/PartnerControls">
          <TermName xmlns="http://schemas.microsoft.com/office/infopath/2007/PartnerControls">Mal</TermName>
          <TermId xmlns="http://schemas.microsoft.com/office/infopath/2007/PartnerControls">3fc1a7e9-6a65-4dd5-8839-f85bf636d28e</TermId>
        </TermInfo>
      </Terms>
    </d962e12e53ac488eaa4c752d63b077cd>
    <KpiDescription xmlns="http://schemas.microsoft.com/sharepoint/v3" xsi:nil="true"/>
    <TaxCatchAll xmlns="5b45ec84-866b-427f-b6aa-3bf44ee5e42c">
      <Value>88</Value>
      <Value>30</Value>
    </TaxCatchAll>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7DEB1544B725D44BAF62BB56C889DB2" ma:contentTypeVersion="7" ma:contentTypeDescription="Opprett et nytt dokument." ma:contentTypeScope="" ma:versionID="479cd722d370ba6d101eb865806adb8b">
  <xsd:schema xmlns:xsd="http://www.w3.org/2001/XMLSchema" xmlns:xs="http://www.w3.org/2001/XMLSchema" xmlns:p="http://schemas.microsoft.com/office/2006/metadata/properties" xmlns:ns1="http://schemas.microsoft.com/sharepoint/v3" xmlns:ns2="5b45ec84-866b-427f-b6aa-3bf44ee5e42c" targetNamespace="http://schemas.microsoft.com/office/2006/metadata/properties" ma:root="true" ma:fieldsID="b601d3014fe944b844eafc774eb82d98" ns1:_="" ns2:_="">
    <xsd:import namespace="http://schemas.microsoft.com/sharepoint/v3"/>
    <xsd:import namespace="5b45ec84-866b-427f-b6aa-3bf44ee5e42c"/>
    <xsd:element name="properties">
      <xsd:complexType>
        <xsd:sequence>
          <xsd:element name="documentManagement">
            <xsd:complexType>
              <xsd:all>
                <xsd:element ref="ns2:d962e12e53ac488eaa4c752d63b077cd" minOccurs="0"/>
                <xsd:element ref="ns2:TaxCatchAll" minOccurs="0"/>
                <xsd:element ref="ns2:b432e6af579246dfb5152a142994d9f2" minOccurs="0"/>
                <xsd:element ref="ns1:Kpi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13" nillable="true" ma:displayName="Beskrivelse" ma:description="Beskrivelsen gir informasjon om hensikten med målet." ma:internalName="Kpi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45ec84-866b-427f-b6aa-3bf44ee5e42c" elementFormDefault="qualified">
    <xsd:import namespace="http://schemas.microsoft.com/office/2006/documentManagement/types"/>
    <xsd:import namespace="http://schemas.microsoft.com/office/infopath/2007/PartnerControls"/>
    <xsd:element name="d962e12e53ac488eaa4c752d63b077cd" ma:index="9" ma:taxonomy="true" ma:internalName="d962e12e53ac488eaa4c752d63b077cd" ma:taxonomyFieldName="Dokumenttype" ma:displayName="Dokumenttype" ma:readOnly="false" ma:fieldId="{d962e12e-53ac-488e-aa4c-752d63b077cd}" ma:sspId="afed423d-7515-45e6-9456-318aa38eea46" ma:termSetId="6178d5da-4d5b-40ef-8a2e-5facb2ca999a"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f60e36fa-6d43-4087-8e27-9abfc0149261}" ma:internalName="TaxCatchAll" ma:showField="CatchAllData" ma:web="09f5b3c3-93f7-4177-9c93-d00fac7388d1">
      <xsd:complexType>
        <xsd:complexContent>
          <xsd:extension base="dms:MultiChoiceLookup">
            <xsd:sequence>
              <xsd:element name="Value" type="dms:Lookup" maxOccurs="unbounded" minOccurs="0" nillable="true"/>
            </xsd:sequence>
          </xsd:extension>
        </xsd:complexContent>
      </xsd:complexType>
    </xsd:element>
    <xsd:element name="b432e6af579246dfb5152a142994d9f2" ma:index="12" ma:taxonomy="true" ma:internalName="b432e6af579246dfb5152a142994d9f2" ma:taxonomyFieldName="Enhet" ma:displayName="Enhet" ma:readOnly="false" ma:default="" ma:fieldId="{b432e6af-5792-46df-b515-2a142994d9f2}" ma:sspId="afed423d-7515-45e6-9456-318aa38eea46" ma:termSetId="7183f865-9b39-4d34-b7d9-c28660b01108"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292112-5AC9-4A2D-9790-F79E049B1C53}">
  <ds:schemaRefs>
    <ds:schemaRef ds:uri="http://schemas.microsoft.com/sharepoint/v3/contenttype/forms"/>
  </ds:schemaRefs>
</ds:datastoreItem>
</file>

<file path=customXml/itemProps2.xml><?xml version="1.0" encoding="utf-8"?>
<ds:datastoreItem xmlns:ds="http://schemas.openxmlformats.org/officeDocument/2006/customXml" ds:itemID="{149D2755-8B41-44FE-85FA-5C1D7C3E0BCD}">
  <ds:schemaRefs>
    <ds:schemaRef ds:uri="5b45ec84-866b-427f-b6aa-3bf44ee5e42c"/>
    <ds:schemaRef ds:uri="http://schemas.microsoft.com/office/infopath/2007/PartnerControls"/>
    <ds:schemaRef ds:uri="http://purl.org/dc/dcmitype/"/>
    <ds:schemaRef ds:uri="http://www.w3.org/XML/1998/namespace"/>
    <ds:schemaRef ds:uri="http://purl.org/dc/elements/1.1/"/>
    <ds:schemaRef ds:uri="http://schemas.microsoft.com/office/2006/metadata/properties"/>
    <ds:schemaRef ds:uri="http://schemas.microsoft.com/sharepoint/v3"/>
    <ds:schemaRef ds:uri="http://schemas.microsoft.com/office/2006/documentManagement/types"/>
    <ds:schemaRef ds:uri="http://purl.org/dc/terms/"/>
    <ds:schemaRef ds:uri="http://schemas.openxmlformats.org/package/2006/metadata/core-properties"/>
  </ds:schemaRefs>
</ds:datastoreItem>
</file>

<file path=customXml/itemProps3.xml><?xml version="1.0" encoding="utf-8"?>
<ds:datastoreItem xmlns:ds="http://schemas.openxmlformats.org/officeDocument/2006/customXml" ds:itemID="{D625BC0D-AFB9-477A-A557-DCD3EE4FEB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45ec84-866b-427f-b6aa-3bf44ee5e4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Handlingsplan</vt:lpstr>
      <vt:lpstr>TiltakstyperKostnadskalkyle</vt:lpstr>
      <vt:lpstr>Partskoder</vt:lpstr>
      <vt:lpstr>Brukerveiledning</vt:lpstr>
    </vt:vector>
  </TitlesOfParts>
  <Company>Statens Kartverk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Handlingsplan til fylkesgeodataplan for Vestland 2025-2028</dc:title>
  <dc:creator>Kartverket Vestland</dc:creator>
  <cp:lastModifiedBy>June Breistein</cp:lastModifiedBy>
  <dcterms:created xsi:type="dcterms:W3CDTF">2018-05-09T06:44:37Z</dcterms:created>
  <dcterms:modified xsi:type="dcterms:W3CDTF">2024-12-20T07:24:39Z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0x01010057DEB1544B725D44BAF62BB56C889DB2</vt:lpwstr>
  </property>
  <property fmtid="{D5CDD505-2E9C-101B-9397-08002B2CF9AE}" pid="3" name="Dokumenttype">
    <vt:lpwstr>88;#Mal|3fc1a7e9-6a65-4dd5-8839-f85bf636d28e</vt:lpwstr>
  </property>
  <property fmtid="{D5CDD505-2E9C-101B-9397-08002B2CF9AE}" pid="4" name="Enhet">
    <vt:lpwstr>30;#Land - Avdeling - Fylkes|b1c6a373-782f-4bf0-a4c2-9220148aa53f</vt:lpwstr>
  </property>
</Properties>
</file>